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275" windowHeight="7005" tabRatio="608" activeTab="1"/>
  </bookViews>
  <sheets>
    <sheet name="Дети 2 4т Н" sheetId="1" r:id="rId1"/>
    <sheet name="Дети 2 6т Е " sheetId="2" r:id="rId2"/>
    <sheet name="Дети 2 8т Д" sheetId="3" r:id="rId3"/>
    <sheet name="Дети 2 8т ОК" sheetId="4" r:id="rId4"/>
  </sheets>
  <definedNames/>
  <calcPr fullCalcOnLoad="1"/>
</workbook>
</file>

<file path=xl/sharedStrings.xml><?xml version="1.0" encoding="utf-8"?>
<sst xmlns="http://schemas.openxmlformats.org/spreadsheetml/2006/main" count="1597" uniqueCount="484">
  <si>
    <t>Андрей</t>
  </si>
  <si>
    <t>Анастасия</t>
  </si>
  <si>
    <t>N</t>
  </si>
  <si>
    <t>Виктория</t>
  </si>
  <si>
    <t>Челябинск</t>
  </si>
  <si>
    <t>Полина</t>
  </si>
  <si>
    <t>Ровесник</t>
  </si>
  <si>
    <t>Виктор</t>
  </si>
  <si>
    <t>Элегия</t>
  </si>
  <si>
    <t>Магнитогорск</t>
  </si>
  <si>
    <t>Ирина</t>
  </si>
  <si>
    <t>Георгий</t>
  </si>
  <si>
    <t>Валерия</t>
  </si>
  <si>
    <t xml:space="preserve">Фантазия </t>
  </si>
  <si>
    <t>Миасс</t>
  </si>
  <si>
    <t>Формула танца</t>
  </si>
  <si>
    <t>Снежинск</t>
  </si>
  <si>
    <t>Никита</t>
  </si>
  <si>
    <t>Наталья</t>
  </si>
  <si>
    <t>Александра</t>
  </si>
  <si>
    <t>Устинов</t>
  </si>
  <si>
    <t>Дмитрий</t>
  </si>
  <si>
    <t>Кристина</t>
  </si>
  <si>
    <t>Кирилл</t>
  </si>
  <si>
    <t>Кузнецов</t>
  </si>
  <si>
    <t>Артем</t>
  </si>
  <si>
    <t>Татьяна</t>
  </si>
  <si>
    <t>Вита</t>
  </si>
  <si>
    <t>Златоуст</t>
  </si>
  <si>
    <t>Александр</t>
  </si>
  <si>
    <t>Иван</t>
  </si>
  <si>
    <t>Екатерина</t>
  </si>
  <si>
    <t>Классификационный 2005</t>
  </si>
  <si>
    <t>Евгения</t>
  </si>
  <si>
    <t>Дансфил</t>
  </si>
  <si>
    <t xml:space="preserve">Копейск </t>
  </si>
  <si>
    <t>Юрий</t>
  </si>
  <si>
    <t>Марина</t>
  </si>
  <si>
    <t>Динамо</t>
  </si>
  <si>
    <t>Сергей</t>
  </si>
  <si>
    <t>Елизавета</t>
  </si>
  <si>
    <t>Велена</t>
  </si>
  <si>
    <t>Максим</t>
  </si>
  <si>
    <t>Илья</t>
  </si>
  <si>
    <t>Данс-Тревел</t>
  </si>
  <si>
    <t>Денис</t>
  </si>
  <si>
    <t>Очарование</t>
  </si>
  <si>
    <t>Малахит</t>
  </si>
  <si>
    <t>Южноуральск</t>
  </si>
  <si>
    <t>Дарья</t>
  </si>
  <si>
    <t>Данил</t>
  </si>
  <si>
    <t>Мария</t>
  </si>
  <si>
    <t>Вероника</t>
  </si>
  <si>
    <t>Владислав</t>
  </si>
  <si>
    <t>Ольга</t>
  </si>
  <si>
    <t>Игорь</t>
  </si>
  <si>
    <t>Ксения</t>
  </si>
  <si>
    <t>Анна</t>
  </si>
  <si>
    <t>Dance Way</t>
  </si>
  <si>
    <t>Алена</t>
  </si>
  <si>
    <t>Риверданс</t>
  </si>
  <si>
    <t>ДШИ</t>
  </si>
  <si>
    <t>Грация</t>
  </si>
  <si>
    <t>Лиза</t>
  </si>
  <si>
    <t xml:space="preserve">Старданс </t>
  </si>
  <si>
    <t>Маяк</t>
  </si>
  <si>
    <t>Озерск</t>
  </si>
  <si>
    <t>Тингаева</t>
  </si>
  <si>
    <t>Василий</t>
  </si>
  <si>
    <t>Валентина</t>
  </si>
  <si>
    <t>Аникина</t>
  </si>
  <si>
    <t>Серов</t>
  </si>
  <si>
    <t>Танцующий город</t>
  </si>
  <si>
    <t>Диполиклуб</t>
  </si>
  <si>
    <t>Танцующий город Старданс</t>
  </si>
  <si>
    <t>Вера</t>
  </si>
  <si>
    <t>Алексей</t>
  </si>
  <si>
    <t>Олеся</t>
  </si>
  <si>
    <t>Латышева</t>
  </si>
  <si>
    <t>Михаил</t>
  </si>
  <si>
    <t>E</t>
  </si>
  <si>
    <t>Вячеслав</t>
  </si>
  <si>
    <t>Щиголева</t>
  </si>
  <si>
    <t>Маркин</t>
  </si>
  <si>
    <t>Мельников</t>
  </si>
  <si>
    <t>Логинов</t>
  </si>
  <si>
    <t>Пастух</t>
  </si>
  <si>
    <t>Гапоненков</t>
  </si>
  <si>
    <t>Терехова</t>
  </si>
  <si>
    <t>Арзамасцев</t>
  </si>
  <si>
    <t>Изаровская</t>
  </si>
  <si>
    <t>Галочкин</t>
  </si>
  <si>
    <t>Валерий</t>
  </si>
  <si>
    <t>Переславцева</t>
  </si>
  <si>
    <t>Пермяков</t>
  </si>
  <si>
    <t>Щербина</t>
  </si>
  <si>
    <t>Котин</t>
  </si>
  <si>
    <t>Ян</t>
  </si>
  <si>
    <t>Салмина</t>
  </si>
  <si>
    <t>Исанбаев</t>
  </si>
  <si>
    <t>Литвинова</t>
  </si>
  <si>
    <t>Окулов</t>
  </si>
  <si>
    <t>Петрушенко</t>
  </si>
  <si>
    <t>Карина</t>
  </si>
  <si>
    <t>Михеев</t>
  </si>
  <si>
    <t>Мельничук</t>
  </si>
  <si>
    <t>Сухоруков</t>
  </si>
  <si>
    <t>Антон</t>
  </si>
  <si>
    <t>Бажнева</t>
  </si>
  <si>
    <t>Горбунов</t>
  </si>
  <si>
    <t>Тараканова</t>
  </si>
  <si>
    <t>Юлия</t>
  </si>
  <si>
    <t>Варганов</t>
  </si>
  <si>
    <t>Степан</t>
  </si>
  <si>
    <t>Баннова</t>
  </si>
  <si>
    <t>Кромм</t>
  </si>
  <si>
    <t>Самойлова</t>
  </si>
  <si>
    <t>Родионов</t>
  </si>
  <si>
    <t>Лахтачева</t>
  </si>
  <si>
    <t>Ксюша</t>
  </si>
  <si>
    <t>Тулунин</t>
  </si>
  <si>
    <t>Константин</t>
  </si>
  <si>
    <t>Бутенко</t>
  </si>
  <si>
    <t>Каролина</t>
  </si>
  <si>
    <t>Федюков</t>
  </si>
  <si>
    <t>Морданенко</t>
  </si>
  <si>
    <t>Беккер</t>
  </si>
  <si>
    <t>Нурлумбаева</t>
  </si>
  <si>
    <t>Дана</t>
  </si>
  <si>
    <t>Чернышов</t>
  </si>
  <si>
    <t>Григорьева</t>
  </si>
  <si>
    <t>Визави</t>
  </si>
  <si>
    <t>Костюк</t>
  </si>
  <si>
    <t>Вадим</t>
  </si>
  <si>
    <t>Севрук</t>
  </si>
  <si>
    <t>Орда</t>
  </si>
  <si>
    <t>Гундарцева</t>
  </si>
  <si>
    <t>Гаев</t>
  </si>
  <si>
    <t>Владимир</t>
  </si>
  <si>
    <t>Семенов</t>
  </si>
  <si>
    <t>Сташкова</t>
  </si>
  <si>
    <t>Оля</t>
  </si>
  <si>
    <t>Габитов</t>
  </si>
  <si>
    <t>Руслан</t>
  </si>
  <si>
    <t>Габитова</t>
  </si>
  <si>
    <t>Диляра</t>
  </si>
  <si>
    <t>Хадеев</t>
  </si>
  <si>
    <t>Сурова</t>
  </si>
  <si>
    <t>Галкин</t>
  </si>
  <si>
    <t>Огурцова</t>
  </si>
  <si>
    <t>Ульяна</t>
  </si>
  <si>
    <t>Третьяков</t>
  </si>
  <si>
    <t>Владлен</t>
  </si>
  <si>
    <t>Зайцев</t>
  </si>
  <si>
    <t>Коноплева</t>
  </si>
  <si>
    <t>Елена</t>
  </si>
  <si>
    <t>Щиров</t>
  </si>
  <si>
    <t>Олег</t>
  </si>
  <si>
    <t>Михель</t>
  </si>
  <si>
    <t>Гозизулин</t>
  </si>
  <si>
    <t>Павел</t>
  </si>
  <si>
    <t>Твердохлеб</t>
  </si>
  <si>
    <t xml:space="preserve">Канищев </t>
  </si>
  <si>
    <t>Штребель</t>
  </si>
  <si>
    <t>Садовников</t>
  </si>
  <si>
    <t>Храмцова</t>
  </si>
  <si>
    <t>Алиса</t>
  </si>
  <si>
    <t>Авшенюк</t>
  </si>
  <si>
    <t>Тимофей</t>
  </si>
  <si>
    <t>Кунцевич</t>
  </si>
  <si>
    <t>Романцов</t>
  </si>
  <si>
    <t>Критинина</t>
  </si>
  <si>
    <t>Дегтярев</t>
  </si>
  <si>
    <t>Николай</t>
  </si>
  <si>
    <t>Семишкина</t>
  </si>
  <si>
    <t>Подуременных</t>
  </si>
  <si>
    <t>Кусяканова</t>
  </si>
  <si>
    <t>Марьин</t>
  </si>
  <si>
    <t>Скрынникова</t>
  </si>
  <si>
    <t>Чичкан</t>
  </si>
  <si>
    <t>Хлебникова</t>
  </si>
  <si>
    <t>Ткаченко</t>
  </si>
  <si>
    <t>Тарасенко</t>
  </si>
  <si>
    <t>D</t>
  </si>
  <si>
    <t>Шиндяев</t>
  </si>
  <si>
    <t>Макаров</t>
  </si>
  <si>
    <t>Латифуллина</t>
  </si>
  <si>
    <t>Альбина</t>
  </si>
  <si>
    <t>Кубаев</t>
  </si>
  <si>
    <t>Роберт</t>
  </si>
  <si>
    <t>Салазкина</t>
  </si>
  <si>
    <t>Стаев</t>
  </si>
  <si>
    <t>Богатко</t>
  </si>
  <si>
    <t>Тукмачева</t>
  </si>
  <si>
    <t>Симонов</t>
  </si>
  <si>
    <t>Вечканова</t>
  </si>
  <si>
    <t>Дети 2 8т ОК</t>
  </si>
  <si>
    <t>Бахарев</t>
  </si>
  <si>
    <t>Безпалая</t>
  </si>
  <si>
    <t>Волкова</t>
  </si>
  <si>
    <t>Яджак</t>
  </si>
  <si>
    <t>Ключникова</t>
  </si>
  <si>
    <t>Арбатский</t>
  </si>
  <si>
    <t>Данилова</t>
  </si>
  <si>
    <t>Шумаков</t>
  </si>
  <si>
    <t>Герман</t>
  </si>
  <si>
    <t>Баранникова</t>
  </si>
  <si>
    <t>Ершов</t>
  </si>
  <si>
    <t>Велижанцева</t>
  </si>
  <si>
    <t>Кирилюк</t>
  </si>
  <si>
    <t>Протас</t>
  </si>
  <si>
    <t>Трофимов</t>
  </si>
  <si>
    <t>Капцан</t>
  </si>
  <si>
    <t>Арсентий</t>
  </si>
  <si>
    <t>Инна</t>
  </si>
  <si>
    <t>Помелуйко</t>
  </si>
  <si>
    <t>Катеева</t>
  </si>
  <si>
    <t>Алина</t>
  </si>
  <si>
    <t>Рымарь</t>
  </si>
  <si>
    <t>Зыков</t>
  </si>
  <si>
    <t>Ланчук</t>
  </si>
  <si>
    <t>Шилов</t>
  </si>
  <si>
    <t>Родькина</t>
  </si>
  <si>
    <t>Григоренко</t>
  </si>
  <si>
    <t>Дроздовская</t>
  </si>
  <si>
    <t>Фомин</t>
  </si>
  <si>
    <t>Хабарова</t>
  </si>
  <si>
    <t>Монолит</t>
  </si>
  <si>
    <t>Кудинов</t>
  </si>
  <si>
    <t>Виталий</t>
  </si>
  <si>
    <t>Симонян</t>
  </si>
  <si>
    <t>Изабелла</t>
  </si>
  <si>
    <t>Санников</t>
  </si>
  <si>
    <t>Гурьянова</t>
  </si>
  <si>
    <t>Уральский клуб</t>
  </si>
  <si>
    <t>Медведев</t>
  </si>
  <si>
    <t>Рудакова</t>
  </si>
  <si>
    <t>Подосенов</t>
  </si>
  <si>
    <t>Калашникова</t>
  </si>
  <si>
    <t>Юля</t>
  </si>
  <si>
    <t>Решетников</t>
  </si>
  <si>
    <t>Федор</t>
  </si>
  <si>
    <t>Дашенко</t>
  </si>
  <si>
    <t>Абаимов</t>
  </si>
  <si>
    <t>Шкарбан</t>
  </si>
  <si>
    <t>Папшев</t>
  </si>
  <si>
    <t>Крылова</t>
  </si>
  <si>
    <t>Светлана</t>
  </si>
  <si>
    <t>Шабров</t>
  </si>
  <si>
    <t>Семен</t>
  </si>
  <si>
    <t>Пермякова</t>
  </si>
  <si>
    <t>Чугуреску</t>
  </si>
  <si>
    <t>Бабкина</t>
  </si>
  <si>
    <t>Панов</t>
  </si>
  <si>
    <t>Мезенцева</t>
  </si>
  <si>
    <t>Михайлин</t>
  </si>
  <si>
    <t>Ереклинцева</t>
  </si>
  <si>
    <t>Классификационный 2005, дети 2 Е</t>
  </si>
  <si>
    <t>Классификационный 2005, Дети 2 8т ОК</t>
  </si>
  <si>
    <t>Блохин</t>
  </si>
  <si>
    <t>Зайцева</t>
  </si>
  <si>
    <t>Горбанев</t>
  </si>
  <si>
    <t>Корчкова</t>
  </si>
  <si>
    <t>Лошевич</t>
  </si>
  <si>
    <t>Шомина</t>
  </si>
  <si>
    <t>Жиганов</t>
  </si>
  <si>
    <t>Раздобудько</t>
  </si>
  <si>
    <t>Тарасов</t>
  </si>
  <si>
    <t>Армишева</t>
  </si>
  <si>
    <t>Дети 2 8т Д</t>
  </si>
  <si>
    <t>Классификационный 2005 Дети 2 8т ОК</t>
  </si>
  <si>
    <t>Дети 2 6т Е</t>
  </si>
  <si>
    <t>Ангелина</t>
  </si>
  <si>
    <t>Лада</t>
  </si>
  <si>
    <t>Роман</t>
  </si>
  <si>
    <t>Ларина</t>
  </si>
  <si>
    <t>Яна</t>
  </si>
  <si>
    <t>Регина</t>
  </si>
  <si>
    <t>Динамика</t>
  </si>
  <si>
    <t>Анатолий</t>
  </si>
  <si>
    <t>Дети 2 4т Н</t>
  </si>
  <si>
    <t>Силин</t>
  </si>
  <si>
    <t>Станислав</t>
  </si>
  <si>
    <t>Куликова</t>
  </si>
  <si>
    <t>Гридневский</t>
  </si>
  <si>
    <t>Носова</t>
  </si>
  <si>
    <t>Власийчук</t>
  </si>
  <si>
    <t>Конева</t>
  </si>
  <si>
    <t>Бутковский</t>
  </si>
  <si>
    <t>Саликова</t>
  </si>
  <si>
    <t>Савин</t>
  </si>
  <si>
    <t>Бородина</t>
  </si>
  <si>
    <t>Межрегиональный 20.02.05 Дети 2 Н</t>
  </si>
  <si>
    <t>Хмара</t>
  </si>
  <si>
    <t>Благинина</t>
  </si>
  <si>
    <t>Межрегиональный 20.02.05 Дети 2 Е</t>
  </si>
  <si>
    <t>Лашевич</t>
  </si>
  <si>
    <t>Межрегиональный 20.02.05 Дети 2 8т ОК</t>
  </si>
  <si>
    <t>Васильева</t>
  </si>
  <si>
    <t>Самоцветы</t>
  </si>
  <si>
    <t>Колтун</t>
  </si>
  <si>
    <t>Дансфил 2005, 07.06.03</t>
  </si>
  <si>
    <t>Горзу</t>
  </si>
  <si>
    <t>Левушкина</t>
  </si>
  <si>
    <t>Уланова</t>
  </si>
  <si>
    <t>Рыкун</t>
  </si>
  <si>
    <t>Потапова</t>
  </si>
  <si>
    <t>Е</t>
  </si>
  <si>
    <t>Автограф 2005, 12.03.05</t>
  </si>
  <si>
    <t>Е класс</t>
  </si>
  <si>
    <t>Ромадов</t>
  </si>
  <si>
    <t>Дедюлькина</t>
  </si>
  <si>
    <t>Давлетов</t>
  </si>
  <si>
    <t>Рязанов</t>
  </si>
  <si>
    <t>Танцевальная весна 2005, 26.03.05</t>
  </si>
  <si>
    <t>Батурин</t>
  </si>
  <si>
    <t>Сорокина</t>
  </si>
  <si>
    <t>Анферов</t>
  </si>
  <si>
    <t>Челпанова</t>
  </si>
  <si>
    <t>Карнаев</t>
  </si>
  <si>
    <t>Рящикова</t>
  </si>
  <si>
    <t>Ольха</t>
  </si>
  <si>
    <t>Башаева</t>
  </si>
  <si>
    <t>Танцевальная весна 2005, 26.03.05, Д 2 6 танцев Е</t>
  </si>
  <si>
    <t>Звездный танец 2005, 27.03.05</t>
  </si>
  <si>
    <t>Смоляков</t>
  </si>
  <si>
    <t>Задворнова</t>
  </si>
  <si>
    <t>Звездный танец 2005, 27.03.05 Д 2 6 танцев Е</t>
  </si>
  <si>
    <t>Малюков</t>
  </si>
  <si>
    <t>Чичканова</t>
  </si>
  <si>
    <t>Первенство Челябинской области, 09.04.05</t>
  </si>
  <si>
    <t>Первенство Челябинской области, 09.04.05, Д 2 8т., ОК</t>
  </si>
  <si>
    <t>Первенство Челябинской области, 09.04.05, Д 2 ОК</t>
  </si>
  <si>
    <t>Открытое Первенство г. Магнитогорска, 09.04.05</t>
  </si>
  <si>
    <t>Оникс</t>
  </si>
  <si>
    <t>Разумов</t>
  </si>
  <si>
    <t>Бучина</t>
  </si>
  <si>
    <t>Ладыгин</t>
  </si>
  <si>
    <t>Курсакова</t>
  </si>
  <si>
    <t>Миллер</t>
  </si>
  <si>
    <t>Ермакова</t>
  </si>
  <si>
    <t>Шарафиев</t>
  </si>
  <si>
    <t>Альберт</t>
  </si>
  <si>
    <t>Стешенко</t>
  </si>
  <si>
    <t>Большаков</t>
  </si>
  <si>
    <t>Беляева</t>
  </si>
  <si>
    <t>Крамов</t>
  </si>
  <si>
    <t>Короткова</t>
  </si>
  <si>
    <t>Наиалья</t>
  </si>
  <si>
    <t>Адигамов</t>
  </si>
  <si>
    <t>Костина</t>
  </si>
  <si>
    <t>Мурзин</t>
  </si>
  <si>
    <t>Ларионова</t>
  </si>
  <si>
    <t>Грицов</t>
  </si>
  <si>
    <t>Понасенкова</t>
  </si>
  <si>
    <t>Дробнова</t>
  </si>
  <si>
    <t>Хадиев</t>
  </si>
  <si>
    <t>Гофман</t>
  </si>
  <si>
    <t>Загора</t>
  </si>
  <si>
    <t>Васинена</t>
  </si>
  <si>
    <t>Демченко</t>
  </si>
  <si>
    <t>Астраханцева</t>
  </si>
  <si>
    <t>Головачев</t>
  </si>
  <si>
    <t>Коревина</t>
  </si>
  <si>
    <t>Карабаза</t>
  </si>
  <si>
    <t>Бахтеева</t>
  </si>
  <si>
    <t>Румянцева</t>
  </si>
  <si>
    <t>Севостьянов</t>
  </si>
  <si>
    <t>Крюкова</t>
  </si>
  <si>
    <t>Кульдеев</t>
  </si>
  <si>
    <t>Асан</t>
  </si>
  <si>
    <t>Коновалова</t>
  </si>
  <si>
    <t>Романцев</t>
  </si>
  <si>
    <t>Вильгаук</t>
  </si>
  <si>
    <t>Сомов</t>
  </si>
  <si>
    <t>Шушкова</t>
  </si>
  <si>
    <t>Милана</t>
  </si>
  <si>
    <t>Хупихужин</t>
  </si>
  <si>
    <t>Горбунова</t>
  </si>
  <si>
    <t>Аленин</t>
  </si>
  <si>
    <t>Бортничук</t>
  </si>
  <si>
    <t>Ляхов</t>
  </si>
  <si>
    <t>Петинова</t>
  </si>
  <si>
    <t>Данс-Тревел 2005, 10.04.05</t>
  </si>
  <si>
    <t>Гитиятуллин</t>
  </si>
  <si>
    <t>Амир</t>
  </si>
  <si>
    <t>Игуменцева</t>
  </si>
  <si>
    <t>Лебедев</t>
  </si>
  <si>
    <t>Ружевская</t>
  </si>
  <si>
    <t>Бригантина</t>
  </si>
  <si>
    <t>Шиков</t>
  </si>
  <si>
    <t>Волокитина</t>
  </si>
  <si>
    <t>Данс-Тревел 2005, 10.04.05, Д 1 Е 6 т.</t>
  </si>
  <si>
    <t>Данс-Тревел 2005, 10.04.05, Д 2 8 т. ОК</t>
  </si>
  <si>
    <t>Данс-Тревел 2005, 10.04.05, Д 2 ОК</t>
  </si>
  <si>
    <t>Вальс Победы, 16.04.05</t>
  </si>
  <si>
    <t>Айрат</t>
  </si>
  <si>
    <t>Параничева</t>
  </si>
  <si>
    <t>Сайфутдинов</t>
  </si>
  <si>
    <t>Юрлова</t>
  </si>
  <si>
    <t>Вальс Победы, 16.04.05 Д 2 Е</t>
  </si>
  <si>
    <t>Весенние ритмы 2005, 01.05.05</t>
  </si>
  <si>
    <t>Саитов</t>
  </si>
  <si>
    <t>Рустал</t>
  </si>
  <si>
    <t>Саитова</t>
  </si>
  <si>
    <t>Весенние ритмы 2005, 01.05.05, Д 2 Е</t>
  </si>
  <si>
    <t>Динамо 2005, 15.05.05</t>
  </si>
  <si>
    <t>Даренских</t>
  </si>
  <si>
    <t>Никитенко</t>
  </si>
  <si>
    <t>Шибанова</t>
  </si>
  <si>
    <t>Средний балл (качественный показатель)</t>
  </si>
  <si>
    <t>Сумма баллов (количественный показатель)</t>
  </si>
  <si>
    <t>Автограф 2005, 22.05.05</t>
  </si>
  <si>
    <t>Сюткин</t>
  </si>
  <si>
    <t>Чумак</t>
  </si>
  <si>
    <t>Автограф</t>
  </si>
  <si>
    <t>Статных</t>
  </si>
  <si>
    <t>Евгений</t>
  </si>
  <si>
    <t>Креписова</t>
  </si>
  <si>
    <t>Жуков</t>
  </si>
  <si>
    <t>Малинина</t>
  </si>
  <si>
    <t>Кира</t>
  </si>
  <si>
    <t>Суслов</t>
  </si>
  <si>
    <t>Холодок</t>
  </si>
  <si>
    <t>Овация</t>
  </si>
  <si>
    <t>Автограф 2005, 22.05.05 Д 2 ОК</t>
  </si>
  <si>
    <t>Кубок ЮуГРЭС, 29.05.05</t>
  </si>
  <si>
    <t>Динамо 2005, 15.05.05 Д 2 Е</t>
  </si>
  <si>
    <t>Фантазия</t>
  </si>
  <si>
    <t>Кубок ЮуГРЭС, 29.05.05 Д 2 Е</t>
  </si>
  <si>
    <t>Андреева</t>
  </si>
  <si>
    <t>70 лет Ленинскому району, 18.09.05</t>
  </si>
  <si>
    <t>Лядов</t>
  </si>
  <si>
    <t>Янчик</t>
  </si>
  <si>
    <t>D класс</t>
  </si>
  <si>
    <t>Кубок Динамо 2005, 09.10.05</t>
  </si>
  <si>
    <t>Артюшенко</t>
  </si>
  <si>
    <t>динамо</t>
  </si>
  <si>
    <t>Ярослав</t>
  </si>
  <si>
    <t>Гвоздева</t>
  </si>
  <si>
    <t>Виктория 2005, 15.10.05</t>
  </si>
  <si>
    <t>Виктория 2005, 15.10.05, Д 2 ОК</t>
  </si>
  <si>
    <t>Гредякин</t>
  </si>
  <si>
    <t>Киселева</t>
  </si>
  <si>
    <t>Носков</t>
  </si>
  <si>
    <t>Кузнецова</t>
  </si>
  <si>
    <t>Пономарева</t>
  </si>
  <si>
    <t>Коломытцев</t>
  </si>
  <si>
    <t>Генкель</t>
  </si>
  <si>
    <t>Кубок Главы Миасса, 04.11.05</t>
  </si>
  <si>
    <t>Кубок Главы Миасса, 04.11.05, Д 2 ОК</t>
  </si>
  <si>
    <t>ОП Магнитогорска, 13.11.05</t>
  </si>
  <si>
    <t>Тиханов</t>
  </si>
  <si>
    <t>Васенков</t>
  </si>
  <si>
    <t>Савичева</t>
  </si>
  <si>
    <t>Кашлин</t>
  </si>
  <si>
    <t>Крыш</t>
  </si>
  <si>
    <t>Мусина</t>
  </si>
  <si>
    <t>Линара</t>
  </si>
  <si>
    <t>Тахаутдинова</t>
  </si>
  <si>
    <t>С</t>
  </si>
  <si>
    <t>Гайсина</t>
  </si>
  <si>
    <t>Наркэс</t>
  </si>
  <si>
    <t>Старданс</t>
  </si>
  <si>
    <t>ОП Магнитогорска, 13.11.05, Д 2 ОК</t>
  </si>
  <si>
    <t>Малахит 2005, 27.11.05</t>
  </si>
  <si>
    <t>Малахит 2005, 27.11.05, Д 2 8 танцев ОК</t>
  </si>
  <si>
    <t>3 Кубок ММК, 10.12.05</t>
  </si>
  <si>
    <t>Ровесник 2005, 20.11.05</t>
  </si>
  <si>
    <t>Крепикова</t>
  </si>
  <si>
    <t>Ровесник 2005, 20.11.05, Д 1 Е</t>
  </si>
  <si>
    <t>Марченков</t>
  </si>
  <si>
    <t>Габидуллин</t>
  </si>
  <si>
    <t>Мирослав</t>
  </si>
  <si>
    <t>Малахит 2005, 27.11.05, Д 2 Е</t>
  </si>
  <si>
    <t>Градский</t>
  </si>
  <si>
    <t>Евдакова</t>
  </si>
  <si>
    <t>Тамбасов</t>
  </si>
  <si>
    <t>Варламова</t>
  </si>
  <si>
    <t>Чипышев</t>
  </si>
  <si>
    <t>Душина</t>
  </si>
  <si>
    <t>Грация 2005, 03.12.05</t>
  </si>
  <si>
    <t>Грация 2005, 03.12.05, Д 1 Е</t>
  </si>
  <si>
    <t>3 Кубок ММК, 10.12.05, Д 2 8 танцев, ОК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</si>
</sst>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"/>
  </numFmts>
  <fonts count="8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Alignment="1">
      <alignment textRotation="90"/>
    </xf>
    <xf numFmtId="0" fontId="2" fillId="0" borderId="0" xfId="0" applyFont="1" applyAlignment="1">
      <alignment textRotation="90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0" fontId="3" fillId="0" borderId="1" xfId="0" applyFont="1" applyFill="1" applyBorder="1" applyAlignment="1">
      <alignment horizontal="left"/>
    </xf>
    <xf numFmtId="0" fontId="1" fillId="0" borderId="4" xfId="0" applyFont="1" applyBorder="1" applyAlignment="1">
      <alignment/>
    </xf>
    <xf numFmtId="173" fontId="1" fillId="0" borderId="1" xfId="0" applyNumberFormat="1" applyFont="1" applyFill="1" applyBorder="1" applyAlignment="1">
      <alignment horizontal="left"/>
    </xf>
    <xf numFmtId="0" fontId="0" fillId="0" borderId="4" xfId="0" applyBorder="1" applyAlignment="1">
      <alignment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3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7"/>
  <sheetViews>
    <sheetView zoomScaleSheetLayoutView="225" workbookViewId="0" topLeftCell="U7">
      <selection activeCell="AP3" sqref="AP3"/>
    </sheetView>
  </sheetViews>
  <sheetFormatPr defaultColWidth="9.140625" defaultRowHeight="12.75"/>
  <cols>
    <col min="1" max="1" width="3.7109375" style="0" customWidth="1"/>
    <col min="2" max="2" width="14.00390625" style="0" customWidth="1"/>
    <col min="3" max="3" width="9.7109375" style="0" bestFit="1" customWidth="1"/>
    <col min="4" max="4" width="13.00390625" style="0" customWidth="1"/>
    <col min="5" max="5" width="9.7109375" style="0" bestFit="1" customWidth="1"/>
    <col min="6" max="6" width="3.140625" style="0" customWidth="1"/>
    <col min="7" max="7" width="13.8515625" style="0" bestFit="1" customWidth="1"/>
    <col min="8" max="8" width="11.28125" style="0" bestFit="1" customWidth="1"/>
    <col min="9" max="9" width="7.8515625" style="0" bestFit="1" customWidth="1"/>
    <col min="10" max="10" width="8.00390625" style="0" bestFit="1" customWidth="1"/>
    <col min="11" max="11" width="6.7109375" style="0" customWidth="1"/>
    <col min="12" max="12" width="5.28125" style="0" bestFit="1" customWidth="1"/>
    <col min="13" max="15" width="6.140625" style="0" bestFit="1" customWidth="1"/>
    <col min="16" max="16" width="4.421875" style="0" bestFit="1" customWidth="1"/>
    <col min="17" max="17" width="7.00390625" style="0" bestFit="1" customWidth="1"/>
    <col min="18" max="20" width="6.140625" style="0" bestFit="1" customWidth="1"/>
    <col min="21" max="21" width="7.00390625" style="0" bestFit="1" customWidth="1"/>
    <col min="22" max="22" width="5.28125" style="0" bestFit="1" customWidth="1"/>
    <col min="23" max="23" width="7.00390625" style="0" bestFit="1" customWidth="1"/>
    <col min="24" max="26" width="6.140625" style="0" bestFit="1" customWidth="1"/>
    <col min="27" max="27" width="4.421875" style="0" bestFit="1" customWidth="1"/>
    <col min="28" max="28" width="7.00390625" style="0" bestFit="1" customWidth="1"/>
    <col min="29" max="29" width="6.140625" style="0" bestFit="1" customWidth="1"/>
    <col min="30" max="30" width="7.00390625" style="0" bestFit="1" customWidth="1"/>
    <col min="31" max="31" width="6.140625" style="0" bestFit="1" customWidth="1"/>
    <col min="32" max="32" width="4.421875" style="0" bestFit="1" customWidth="1"/>
    <col min="33" max="33" width="7.00390625" style="0" bestFit="1" customWidth="1"/>
    <col min="34" max="35" width="6.140625" style="0" bestFit="1" customWidth="1"/>
    <col min="36" max="36" width="5.28125" style="0" bestFit="1" customWidth="1"/>
    <col min="37" max="38" width="6.140625" style="0" bestFit="1" customWidth="1"/>
    <col min="39" max="39" width="7.00390625" style="0" bestFit="1" customWidth="1"/>
    <col min="40" max="40" width="5.28125" style="0" bestFit="1" customWidth="1"/>
    <col min="41" max="41" width="7.00390625" style="0" bestFit="1" customWidth="1"/>
  </cols>
  <sheetData>
    <row r="1" spans="2:41" ht="243.75">
      <c r="B1" s="7">
        <v>38689</v>
      </c>
      <c r="I1" s="4" t="s">
        <v>410</v>
      </c>
      <c r="J1" s="5" t="s">
        <v>411</v>
      </c>
      <c r="K1" s="4" t="s">
        <v>32</v>
      </c>
      <c r="L1" s="4" t="s">
        <v>257</v>
      </c>
      <c r="M1" s="4" t="s">
        <v>292</v>
      </c>
      <c r="N1" s="4" t="s">
        <v>295</v>
      </c>
      <c r="O1" s="4" t="s">
        <v>301</v>
      </c>
      <c r="P1" s="4" t="s">
        <v>308</v>
      </c>
      <c r="Q1" s="4" t="s">
        <v>314</v>
      </c>
      <c r="R1" s="4" t="s">
        <v>323</v>
      </c>
      <c r="S1" s="4" t="s">
        <v>327</v>
      </c>
      <c r="T1" s="4" t="s">
        <v>333</v>
      </c>
      <c r="U1" s="4" t="s">
        <v>383</v>
      </c>
      <c r="V1" s="4" t="s">
        <v>392</v>
      </c>
      <c r="W1" s="4" t="s">
        <v>395</v>
      </c>
      <c r="X1" s="4" t="s">
        <v>400</v>
      </c>
      <c r="Y1" s="4" t="s">
        <v>401</v>
      </c>
      <c r="Z1" s="4" t="s">
        <v>405</v>
      </c>
      <c r="AA1" s="4" t="s">
        <v>427</v>
      </c>
      <c r="AB1" s="4" t="s">
        <v>406</v>
      </c>
      <c r="AC1" s="4" t="s">
        <v>412</v>
      </c>
      <c r="AD1" s="4" t="s">
        <v>426</v>
      </c>
      <c r="AE1" s="4" t="s">
        <v>429</v>
      </c>
      <c r="AF1" s="4" t="s">
        <v>431</v>
      </c>
      <c r="AG1" s="4" t="s">
        <v>435</v>
      </c>
      <c r="AH1" s="4" t="s">
        <v>440</v>
      </c>
      <c r="AI1" s="4" t="s">
        <v>449</v>
      </c>
      <c r="AJ1" s="4" t="s">
        <v>451</v>
      </c>
      <c r="AK1" s="4" t="s">
        <v>470</v>
      </c>
      <c r="AL1" s="4" t="s">
        <v>465</v>
      </c>
      <c r="AM1" s="4" t="s">
        <v>474</v>
      </c>
      <c r="AN1" s="4" t="s">
        <v>481</v>
      </c>
      <c r="AO1" s="4" t="s">
        <v>482</v>
      </c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42" ht="12.75" customHeight="1">
      <c r="A3" s="14">
        <v>1</v>
      </c>
      <c r="B3" s="19" t="s">
        <v>115</v>
      </c>
      <c r="C3" s="19" t="s">
        <v>30</v>
      </c>
      <c r="D3" s="19" t="s">
        <v>116</v>
      </c>
      <c r="E3" s="19" t="s">
        <v>19</v>
      </c>
      <c r="F3" s="19" t="s">
        <v>2</v>
      </c>
      <c r="G3" s="3" t="s">
        <v>38</v>
      </c>
      <c r="H3" s="3" t="s">
        <v>4</v>
      </c>
      <c r="I3" s="3">
        <f aca="true" t="shared" si="0" ref="I3:I34">AVERAGE(K3:AO3)</f>
        <v>122.29666666666665</v>
      </c>
      <c r="J3" s="9">
        <f aca="true" t="shared" si="1" ref="J3:J34">SUM(K3:AO3)</f>
        <v>1100.6699999999998</v>
      </c>
      <c r="K3" s="8">
        <v>63.25</v>
      </c>
      <c r="L3" s="2"/>
      <c r="M3" s="8">
        <v>130.68</v>
      </c>
      <c r="N3" s="2"/>
      <c r="O3" s="10"/>
      <c r="P3" s="10"/>
      <c r="Q3" s="10"/>
      <c r="R3" s="10"/>
      <c r="S3" s="10"/>
      <c r="T3" s="10"/>
      <c r="U3" s="10">
        <v>99.792</v>
      </c>
      <c r="V3" s="10"/>
      <c r="W3" s="10">
        <v>176.904</v>
      </c>
      <c r="X3" s="10"/>
      <c r="Y3" s="10">
        <v>116.16</v>
      </c>
      <c r="Z3" s="10"/>
      <c r="AA3" s="10"/>
      <c r="AB3" s="10">
        <v>136.08</v>
      </c>
      <c r="AC3" s="10"/>
      <c r="AD3" s="10"/>
      <c r="AE3" s="10"/>
      <c r="AF3" s="10">
        <v>72.8</v>
      </c>
      <c r="AG3" s="10">
        <v>120.204</v>
      </c>
      <c r="AH3" s="10">
        <v>184.8</v>
      </c>
      <c r="AI3" s="25"/>
      <c r="AJ3" s="10"/>
      <c r="AK3" s="10"/>
      <c r="AL3" s="10"/>
      <c r="AM3" s="10"/>
      <c r="AN3" s="10"/>
      <c r="AO3" s="10"/>
      <c r="AP3" t="s">
        <v>309</v>
      </c>
    </row>
    <row r="4" spans="1:41" ht="12.75" customHeight="1">
      <c r="A4" s="14">
        <f>SUM(A3,1)</f>
        <v>2</v>
      </c>
      <c r="B4" s="3" t="s">
        <v>319</v>
      </c>
      <c r="C4" s="3" t="s">
        <v>0</v>
      </c>
      <c r="D4" s="3" t="s">
        <v>320</v>
      </c>
      <c r="E4" s="3" t="s">
        <v>26</v>
      </c>
      <c r="F4" s="3" t="s">
        <v>2</v>
      </c>
      <c r="G4" s="3" t="s">
        <v>38</v>
      </c>
      <c r="H4" s="3" t="s">
        <v>4</v>
      </c>
      <c r="I4" s="3">
        <f t="shared" si="0"/>
        <v>113.537</v>
      </c>
      <c r="J4" s="9">
        <f t="shared" si="1"/>
        <v>908.296</v>
      </c>
      <c r="K4" s="8"/>
      <c r="L4" s="2"/>
      <c r="M4" s="2"/>
      <c r="N4" s="2"/>
      <c r="O4" s="10"/>
      <c r="P4" s="10"/>
      <c r="Q4" s="10">
        <v>68.04</v>
      </c>
      <c r="R4" s="10"/>
      <c r="S4" s="10"/>
      <c r="T4" s="10"/>
      <c r="U4" s="10">
        <v>71.28</v>
      </c>
      <c r="V4" s="10"/>
      <c r="W4" s="10"/>
      <c r="X4" s="10"/>
      <c r="Y4" s="10">
        <v>87.12</v>
      </c>
      <c r="Z4" s="10"/>
      <c r="AA4" s="10"/>
      <c r="AB4" s="10">
        <v>108.864</v>
      </c>
      <c r="AC4" s="10">
        <v>188.76</v>
      </c>
      <c r="AD4" s="10">
        <v>114.048</v>
      </c>
      <c r="AE4" s="10"/>
      <c r="AF4" s="10">
        <v>83.2</v>
      </c>
      <c r="AG4" s="10">
        <v>186.984</v>
      </c>
      <c r="AH4" s="10"/>
      <c r="AI4" s="25"/>
      <c r="AJ4" s="10"/>
      <c r="AK4" s="10"/>
      <c r="AL4" s="10"/>
      <c r="AM4" s="10"/>
      <c r="AN4" s="10"/>
      <c r="AO4" s="10"/>
    </row>
    <row r="5" spans="1:41" ht="12.75" customHeight="1">
      <c r="A5" s="14">
        <f aca="true" t="shared" si="2" ref="A5:A82">SUM(A4,1)</f>
        <v>3</v>
      </c>
      <c r="B5" s="3" t="s">
        <v>305</v>
      </c>
      <c r="C5" s="3" t="s">
        <v>43</v>
      </c>
      <c r="D5" s="3" t="s">
        <v>306</v>
      </c>
      <c r="E5" s="3" t="s">
        <v>22</v>
      </c>
      <c r="F5" s="3" t="s">
        <v>2</v>
      </c>
      <c r="G5" s="3" t="s">
        <v>47</v>
      </c>
      <c r="H5" s="3" t="s">
        <v>48</v>
      </c>
      <c r="I5" s="3">
        <f t="shared" si="0"/>
        <v>90.316</v>
      </c>
      <c r="J5" s="9">
        <f t="shared" si="1"/>
        <v>812.844</v>
      </c>
      <c r="K5" s="8"/>
      <c r="L5" s="2"/>
      <c r="M5" s="2"/>
      <c r="N5" s="2"/>
      <c r="O5" s="10">
        <v>34.02</v>
      </c>
      <c r="P5" s="10"/>
      <c r="Q5" s="10"/>
      <c r="R5" s="10"/>
      <c r="S5" s="10"/>
      <c r="T5" s="10"/>
      <c r="U5" s="10"/>
      <c r="V5" s="10"/>
      <c r="W5" s="10">
        <v>108.864</v>
      </c>
      <c r="X5" s="10"/>
      <c r="Y5" s="10">
        <v>43.56</v>
      </c>
      <c r="Z5" s="10"/>
      <c r="AA5" s="10"/>
      <c r="AB5" s="10">
        <v>95.256</v>
      </c>
      <c r="AC5" s="10">
        <v>130.68</v>
      </c>
      <c r="AD5" s="10">
        <v>128.304</v>
      </c>
      <c r="AE5" s="10"/>
      <c r="AF5" s="10"/>
      <c r="AG5" s="10"/>
      <c r="AH5" s="10">
        <v>138.6</v>
      </c>
      <c r="AI5" s="25"/>
      <c r="AJ5" s="10"/>
      <c r="AK5" s="10"/>
      <c r="AL5" s="10">
        <v>100.17</v>
      </c>
      <c r="AM5" s="10">
        <v>33.39</v>
      </c>
      <c r="AN5" s="10"/>
      <c r="AO5" s="10"/>
    </row>
    <row r="6" spans="1:42" ht="12.75" customHeight="1">
      <c r="A6" s="14">
        <f t="shared" si="2"/>
        <v>4</v>
      </c>
      <c r="B6" s="19" t="s">
        <v>89</v>
      </c>
      <c r="C6" s="19" t="s">
        <v>42</v>
      </c>
      <c r="D6" s="19" t="s">
        <v>90</v>
      </c>
      <c r="E6" s="19" t="s">
        <v>54</v>
      </c>
      <c r="F6" s="19" t="s">
        <v>2</v>
      </c>
      <c r="G6" s="3" t="s">
        <v>46</v>
      </c>
      <c r="H6" s="3" t="s">
        <v>4</v>
      </c>
      <c r="I6" s="3">
        <f t="shared" si="0"/>
        <v>154.76039999999998</v>
      </c>
      <c r="J6" s="9">
        <f t="shared" si="1"/>
        <v>773.8019999999999</v>
      </c>
      <c r="K6" s="8">
        <v>164.45</v>
      </c>
      <c r="L6" s="2"/>
      <c r="M6" s="8">
        <v>232.32</v>
      </c>
      <c r="N6" s="2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>
        <v>122.472</v>
      </c>
      <c r="AC6" s="10"/>
      <c r="AD6" s="10"/>
      <c r="AE6" s="10"/>
      <c r="AF6" s="10"/>
      <c r="AG6" s="10">
        <v>133.56</v>
      </c>
      <c r="AH6" s="10"/>
      <c r="AI6" s="25"/>
      <c r="AJ6" s="10"/>
      <c r="AK6" s="10"/>
      <c r="AL6" s="10"/>
      <c r="AM6" s="10"/>
      <c r="AN6" s="10">
        <v>121</v>
      </c>
      <c r="AO6" s="10"/>
      <c r="AP6" t="s">
        <v>309</v>
      </c>
    </row>
    <row r="7" spans="1:42" ht="12.75" customHeight="1">
      <c r="A7" s="14">
        <f t="shared" si="2"/>
        <v>5</v>
      </c>
      <c r="B7" s="19" t="s">
        <v>104</v>
      </c>
      <c r="C7" s="19" t="s">
        <v>42</v>
      </c>
      <c r="D7" s="19" t="s">
        <v>105</v>
      </c>
      <c r="E7" s="19" t="s">
        <v>59</v>
      </c>
      <c r="F7" s="19" t="s">
        <v>2</v>
      </c>
      <c r="G7" s="3" t="s">
        <v>13</v>
      </c>
      <c r="H7" s="3" t="s">
        <v>14</v>
      </c>
      <c r="I7" s="3">
        <f t="shared" si="0"/>
        <v>98.84428571428573</v>
      </c>
      <c r="J7" s="9">
        <f t="shared" si="1"/>
        <v>691.9100000000001</v>
      </c>
      <c r="K7" s="8">
        <v>88.55</v>
      </c>
      <c r="L7" s="2"/>
      <c r="M7" s="2"/>
      <c r="N7" s="2"/>
      <c r="O7" s="10"/>
      <c r="P7" s="10">
        <v>95.4</v>
      </c>
      <c r="Q7" s="10">
        <v>54.432</v>
      </c>
      <c r="R7" s="10"/>
      <c r="S7" s="10"/>
      <c r="T7" s="10"/>
      <c r="U7" s="10">
        <v>114.048</v>
      </c>
      <c r="V7" s="10">
        <v>22.68</v>
      </c>
      <c r="W7" s="10"/>
      <c r="X7" s="10"/>
      <c r="Y7" s="10"/>
      <c r="Z7" s="10"/>
      <c r="AA7" s="10"/>
      <c r="AB7" s="10"/>
      <c r="AC7" s="10">
        <v>174.24</v>
      </c>
      <c r="AD7" s="10">
        <v>142.56</v>
      </c>
      <c r="AE7" s="10"/>
      <c r="AF7" s="10"/>
      <c r="AG7" s="10"/>
      <c r="AH7" s="10"/>
      <c r="AI7" s="25"/>
      <c r="AJ7" s="10"/>
      <c r="AK7" s="10"/>
      <c r="AL7" s="10"/>
      <c r="AM7" s="10"/>
      <c r="AN7" s="10"/>
      <c r="AO7" s="10"/>
      <c r="AP7" t="s">
        <v>309</v>
      </c>
    </row>
    <row r="8" spans="1:41" ht="12.75" customHeight="1">
      <c r="A8" s="14">
        <f t="shared" si="2"/>
        <v>6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2</v>
      </c>
      <c r="G8" s="3" t="s">
        <v>41</v>
      </c>
      <c r="H8" s="3" t="s">
        <v>28</v>
      </c>
      <c r="I8" s="3">
        <f t="shared" si="0"/>
        <v>114.84633333333333</v>
      </c>
      <c r="J8" s="9">
        <f t="shared" si="1"/>
        <v>689.078</v>
      </c>
      <c r="K8" s="8">
        <v>43.01</v>
      </c>
      <c r="L8" s="2"/>
      <c r="M8" s="2"/>
      <c r="N8" s="2"/>
      <c r="O8" s="10">
        <v>113.4</v>
      </c>
      <c r="P8" s="10"/>
      <c r="Q8" s="10">
        <v>136.08</v>
      </c>
      <c r="R8" s="10"/>
      <c r="S8" s="10"/>
      <c r="T8" s="10"/>
      <c r="U8" s="10">
        <v>142.56</v>
      </c>
      <c r="V8" s="10"/>
      <c r="W8" s="10">
        <v>217.728</v>
      </c>
      <c r="X8" s="10"/>
      <c r="Y8" s="10"/>
      <c r="Z8" s="10"/>
      <c r="AA8" s="10">
        <v>36.3</v>
      </c>
      <c r="AB8" s="10"/>
      <c r="AC8" s="10"/>
      <c r="AD8" s="10"/>
      <c r="AE8" s="10"/>
      <c r="AF8" s="10"/>
      <c r="AG8" s="10"/>
      <c r="AH8" s="10"/>
      <c r="AI8" s="25"/>
      <c r="AJ8" s="10"/>
      <c r="AK8" s="10"/>
      <c r="AL8" s="10"/>
      <c r="AM8" s="10"/>
      <c r="AN8" s="10"/>
      <c r="AO8" s="10"/>
    </row>
    <row r="9" spans="1:41" ht="12.75" customHeight="1">
      <c r="A9" s="14">
        <f t="shared" si="2"/>
        <v>7</v>
      </c>
      <c r="B9" s="3" t="s">
        <v>142</v>
      </c>
      <c r="C9" s="3" t="s">
        <v>143</v>
      </c>
      <c r="D9" s="3" t="s">
        <v>144</v>
      </c>
      <c r="E9" s="3" t="s">
        <v>145</v>
      </c>
      <c r="F9" s="3" t="s">
        <v>2</v>
      </c>
      <c r="G9" s="3" t="s">
        <v>52</v>
      </c>
      <c r="H9" s="3" t="s">
        <v>4</v>
      </c>
      <c r="I9" s="3">
        <f t="shared" si="0"/>
        <v>71.17822222222223</v>
      </c>
      <c r="J9" s="9">
        <f t="shared" si="1"/>
        <v>640.604</v>
      </c>
      <c r="K9" s="8">
        <v>22.77</v>
      </c>
      <c r="L9" s="2"/>
      <c r="M9" s="8">
        <v>87.12</v>
      </c>
      <c r="N9" s="2"/>
      <c r="O9" s="10"/>
      <c r="P9" s="10"/>
      <c r="Q9" s="10">
        <v>95.256</v>
      </c>
      <c r="R9" s="10"/>
      <c r="S9" s="10"/>
      <c r="T9" s="10"/>
      <c r="U9" s="10">
        <v>49.896</v>
      </c>
      <c r="V9" s="10"/>
      <c r="W9" s="10">
        <v>122.472</v>
      </c>
      <c r="X9" s="10"/>
      <c r="Y9" s="10">
        <v>11.616</v>
      </c>
      <c r="Z9" s="10"/>
      <c r="AA9" s="10"/>
      <c r="AB9" s="10">
        <v>40.824</v>
      </c>
      <c r="AC9" s="10"/>
      <c r="AD9" s="10"/>
      <c r="AE9" s="10"/>
      <c r="AF9" s="10"/>
      <c r="AG9" s="10"/>
      <c r="AH9" s="10">
        <v>150.15</v>
      </c>
      <c r="AI9" s="25"/>
      <c r="AJ9" s="10"/>
      <c r="AK9" s="10"/>
      <c r="AL9" s="10"/>
      <c r="AM9" s="10"/>
      <c r="AN9" s="10">
        <v>60.5</v>
      </c>
      <c r="AO9" s="10"/>
    </row>
    <row r="10" spans="1:41" ht="12.75" customHeight="1">
      <c r="A10" s="14">
        <f t="shared" si="2"/>
        <v>8</v>
      </c>
      <c r="B10" s="3" t="s">
        <v>281</v>
      </c>
      <c r="C10" s="3" t="s">
        <v>25</v>
      </c>
      <c r="D10" s="3" t="s">
        <v>67</v>
      </c>
      <c r="E10" s="3" t="s">
        <v>51</v>
      </c>
      <c r="F10" s="3" t="s">
        <v>2</v>
      </c>
      <c r="G10" s="3" t="s">
        <v>234</v>
      </c>
      <c r="H10" s="3" t="s">
        <v>9</v>
      </c>
      <c r="I10" s="3">
        <f t="shared" si="0"/>
        <v>98.19999999999999</v>
      </c>
      <c r="J10" s="9">
        <f t="shared" si="1"/>
        <v>589.1999999999999</v>
      </c>
      <c r="K10" s="2"/>
      <c r="L10" s="8"/>
      <c r="M10" s="2"/>
      <c r="N10" s="2"/>
      <c r="O10" s="10"/>
      <c r="P10" s="10"/>
      <c r="Q10" s="10"/>
      <c r="R10" s="10"/>
      <c r="S10" s="10"/>
      <c r="T10" s="10">
        <v>25.3</v>
      </c>
      <c r="U10" s="10"/>
      <c r="V10" s="10"/>
      <c r="W10" s="10"/>
      <c r="X10" s="10"/>
      <c r="Y10" s="10">
        <v>130.68</v>
      </c>
      <c r="Z10" s="10"/>
      <c r="AA10" s="10"/>
      <c r="AB10" s="10"/>
      <c r="AC10" s="10"/>
      <c r="AD10" s="10"/>
      <c r="AE10" s="10"/>
      <c r="AF10" s="10"/>
      <c r="AG10" s="10">
        <v>160.272</v>
      </c>
      <c r="AH10" s="10"/>
      <c r="AI10" s="25">
        <v>136.08</v>
      </c>
      <c r="AJ10" s="10">
        <v>96.8</v>
      </c>
      <c r="AK10" s="10"/>
      <c r="AL10" s="10"/>
      <c r="AM10" s="10">
        <v>40.068</v>
      </c>
      <c r="AN10" s="10"/>
      <c r="AO10" s="10"/>
    </row>
    <row r="11" spans="1:41" ht="12.75" customHeight="1">
      <c r="A11" s="14">
        <f t="shared" si="2"/>
        <v>9</v>
      </c>
      <c r="B11" s="3" t="s">
        <v>112</v>
      </c>
      <c r="C11" s="3" t="s">
        <v>113</v>
      </c>
      <c r="D11" s="3" t="s">
        <v>114</v>
      </c>
      <c r="E11" s="3" t="s">
        <v>18</v>
      </c>
      <c r="F11" s="3" t="s">
        <v>2</v>
      </c>
      <c r="G11" s="3" t="s">
        <v>44</v>
      </c>
      <c r="H11" s="3" t="s">
        <v>14</v>
      </c>
      <c r="I11" s="3">
        <f t="shared" si="0"/>
        <v>104.7284</v>
      </c>
      <c r="J11" s="9">
        <f t="shared" si="1"/>
        <v>523.6419999999999</v>
      </c>
      <c r="K11" s="8">
        <v>63.25</v>
      </c>
      <c r="L11" s="2"/>
      <c r="M11" s="8">
        <v>159.72</v>
      </c>
      <c r="N11" s="2"/>
      <c r="O11" s="10">
        <v>90.72</v>
      </c>
      <c r="P11" s="10"/>
      <c r="Q11" s="10">
        <v>81.648</v>
      </c>
      <c r="R11" s="10"/>
      <c r="S11" s="10"/>
      <c r="T11" s="10"/>
      <c r="U11" s="10">
        <v>128.304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25"/>
      <c r="AJ11" s="10"/>
      <c r="AK11" s="10"/>
      <c r="AL11" s="10"/>
      <c r="AM11" s="10"/>
      <c r="AN11" s="10"/>
      <c r="AO11" s="10"/>
    </row>
    <row r="12" spans="1:41" ht="12.75" customHeight="1">
      <c r="A12" s="14">
        <f t="shared" si="2"/>
        <v>10</v>
      </c>
      <c r="B12" s="3" t="s">
        <v>139</v>
      </c>
      <c r="C12" s="3" t="s">
        <v>79</v>
      </c>
      <c r="D12" s="3" t="s">
        <v>140</v>
      </c>
      <c r="E12" s="3" t="s">
        <v>141</v>
      </c>
      <c r="F12" s="3" t="s">
        <v>2</v>
      </c>
      <c r="G12" s="3" t="s">
        <v>13</v>
      </c>
      <c r="H12" s="3" t="s">
        <v>14</v>
      </c>
      <c r="I12" s="3">
        <f t="shared" si="0"/>
        <v>55.00315555555556</v>
      </c>
      <c r="J12" s="9">
        <f t="shared" si="1"/>
        <v>495.02840000000003</v>
      </c>
      <c r="K12" s="8">
        <v>27.83</v>
      </c>
      <c r="L12" s="2"/>
      <c r="M12" s="2"/>
      <c r="N12" s="2"/>
      <c r="O12" s="10">
        <v>39.69</v>
      </c>
      <c r="P12" s="10">
        <v>84.8</v>
      </c>
      <c r="Q12" s="10"/>
      <c r="R12" s="10"/>
      <c r="S12" s="10"/>
      <c r="T12" s="10"/>
      <c r="U12" s="10">
        <v>85.536</v>
      </c>
      <c r="V12" s="10"/>
      <c r="W12" s="10">
        <v>51.7104</v>
      </c>
      <c r="X12" s="10"/>
      <c r="Y12" s="10">
        <v>23.232</v>
      </c>
      <c r="Z12" s="10"/>
      <c r="AA12" s="10"/>
      <c r="AB12" s="10"/>
      <c r="AC12" s="10">
        <v>72.6</v>
      </c>
      <c r="AD12" s="10"/>
      <c r="AE12" s="10"/>
      <c r="AF12" s="10"/>
      <c r="AG12" s="10"/>
      <c r="AH12" s="10"/>
      <c r="AI12" s="25">
        <v>79.38</v>
      </c>
      <c r="AJ12" s="10"/>
      <c r="AK12" s="10"/>
      <c r="AL12" s="10"/>
      <c r="AM12" s="10"/>
      <c r="AN12" s="10">
        <v>30.25</v>
      </c>
      <c r="AO12" s="10"/>
    </row>
    <row r="13" spans="1:42" ht="12.75" customHeight="1">
      <c r="A13" s="14">
        <f t="shared" si="2"/>
        <v>11</v>
      </c>
      <c r="B13" s="19" t="s">
        <v>96</v>
      </c>
      <c r="C13" s="19" t="s">
        <v>97</v>
      </c>
      <c r="D13" s="19" t="s">
        <v>98</v>
      </c>
      <c r="E13" s="19" t="s">
        <v>5</v>
      </c>
      <c r="F13" s="19" t="s">
        <v>2</v>
      </c>
      <c r="G13" s="3" t="s">
        <v>52</v>
      </c>
      <c r="H13" s="3" t="s">
        <v>4</v>
      </c>
      <c r="I13" s="3">
        <f t="shared" si="0"/>
        <v>118.01899999999999</v>
      </c>
      <c r="J13" s="9">
        <f t="shared" si="1"/>
        <v>472.07599999999996</v>
      </c>
      <c r="K13" s="8">
        <v>126.5</v>
      </c>
      <c r="L13" s="2"/>
      <c r="M13" s="8">
        <v>203.28</v>
      </c>
      <c r="N13" s="8">
        <v>40.656</v>
      </c>
      <c r="O13" s="10"/>
      <c r="P13" s="10"/>
      <c r="Q13" s="10"/>
      <c r="R13" s="10"/>
      <c r="S13" s="10"/>
      <c r="T13" s="10"/>
      <c r="U13" s="10"/>
      <c r="V13" s="10"/>
      <c r="W13" s="10"/>
      <c r="X13" s="10">
        <v>101.64</v>
      </c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25"/>
      <c r="AJ13" s="10"/>
      <c r="AK13" s="10"/>
      <c r="AL13" s="10"/>
      <c r="AM13" s="10"/>
      <c r="AN13" s="10"/>
      <c r="AO13" s="10"/>
      <c r="AP13" t="s">
        <v>309</v>
      </c>
    </row>
    <row r="14" spans="1:42" ht="12.75" customHeight="1">
      <c r="A14" s="14">
        <f t="shared" si="2"/>
        <v>12</v>
      </c>
      <c r="B14" s="19" t="s">
        <v>94</v>
      </c>
      <c r="C14" s="19" t="s">
        <v>29</v>
      </c>
      <c r="D14" s="19" t="s">
        <v>95</v>
      </c>
      <c r="E14" s="19" t="s">
        <v>12</v>
      </c>
      <c r="F14" s="19" t="s">
        <v>2</v>
      </c>
      <c r="G14" s="3" t="s">
        <v>6</v>
      </c>
      <c r="H14" s="3" t="s">
        <v>4</v>
      </c>
      <c r="I14" s="3">
        <f t="shared" si="0"/>
        <v>138.48333333333332</v>
      </c>
      <c r="J14" s="9">
        <f t="shared" si="1"/>
        <v>415.45</v>
      </c>
      <c r="K14" s="8">
        <v>139.15</v>
      </c>
      <c r="L14" s="2"/>
      <c r="M14" s="8">
        <v>174.24</v>
      </c>
      <c r="N14" s="2"/>
      <c r="O14" s="10">
        <v>102.06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25"/>
      <c r="AJ14" s="10"/>
      <c r="AK14" s="10"/>
      <c r="AL14" s="10"/>
      <c r="AM14" s="10"/>
      <c r="AN14" s="10"/>
      <c r="AO14" s="10"/>
      <c r="AP14" t="s">
        <v>309</v>
      </c>
    </row>
    <row r="15" spans="1:41" ht="12.75" customHeight="1">
      <c r="A15" s="14">
        <f t="shared" si="2"/>
        <v>13</v>
      </c>
      <c r="B15" s="3" t="s">
        <v>179</v>
      </c>
      <c r="C15" s="3" t="s">
        <v>11</v>
      </c>
      <c r="D15" s="3" t="s">
        <v>436</v>
      </c>
      <c r="E15" s="3" t="s">
        <v>49</v>
      </c>
      <c r="F15" s="3" t="s">
        <v>2</v>
      </c>
      <c r="G15" s="3" t="s">
        <v>44</v>
      </c>
      <c r="H15" s="3" t="s">
        <v>14</v>
      </c>
      <c r="I15" s="3">
        <f t="shared" si="0"/>
        <v>82.7848</v>
      </c>
      <c r="J15" s="9">
        <f t="shared" si="1"/>
        <v>413.92400000000004</v>
      </c>
      <c r="K15" s="2"/>
      <c r="L15" s="8"/>
      <c r="M15" s="2"/>
      <c r="N15" s="2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>
        <v>53.424</v>
      </c>
      <c r="AH15" s="10"/>
      <c r="AI15" s="25">
        <v>102.06</v>
      </c>
      <c r="AJ15" s="10">
        <v>84.7</v>
      </c>
      <c r="AK15" s="10"/>
      <c r="AL15" s="10">
        <v>89.04</v>
      </c>
      <c r="AM15" s="10"/>
      <c r="AN15" s="10">
        <v>84.7</v>
      </c>
      <c r="AO15" s="10"/>
    </row>
    <row r="16" spans="1:41" ht="12.75" customHeight="1">
      <c r="A16" s="14">
        <f t="shared" si="2"/>
        <v>14</v>
      </c>
      <c r="B16" s="3" t="s">
        <v>284</v>
      </c>
      <c r="C16" s="3" t="s">
        <v>157</v>
      </c>
      <c r="D16" s="3" t="s">
        <v>285</v>
      </c>
      <c r="E16" s="3" t="s">
        <v>54</v>
      </c>
      <c r="F16" s="3" t="s">
        <v>2</v>
      </c>
      <c r="G16" s="3" t="s">
        <v>64</v>
      </c>
      <c r="H16" s="3" t="s">
        <v>9</v>
      </c>
      <c r="I16" s="3">
        <f t="shared" si="0"/>
        <v>93.434</v>
      </c>
      <c r="J16" s="9">
        <f t="shared" si="1"/>
        <v>373.736</v>
      </c>
      <c r="K16" s="8"/>
      <c r="L16" s="2"/>
      <c r="M16" s="8">
        <v>145.2</v>
      </c>
      <c r="N16" s="2"/>
      <c r="O16" s="10"/>
      <c r="P16" s="10"/>
      <c r="Q16" s="10"/>
      <c r="R16" s="10"/>
      <c r="S16" s="10"/>
      <c r="T16" s="10">
        <v>50.6</v>
      </c>
      <c r="U16" s="10"/>
      <c r="V16" s="10"/>
      <c r="W16" s="10"/>
      <c r="X16" s="10"/>
      <c r="Y16" s="10"/>
      <c r="Z16" s="10"/>
      <c r="AA16" s="10"/>
      <c r="AB16" s="10"/>
      <c r="AC16" s="10"/>
      <c r="AD16" s="10">
        <v>85.536</v>
      </c>
      <c r="AE16" s="10"/>
      <c r="AF16" s="10"/>
      <c r="AG16" s="10"/>
      <c r="AH16" s="10">
        <v>92.4</v>
      </c>
      <c r="AI16" s="25"/>
      <c r="AJ16" s="10"/>
      <c r="AK16" s="10"/>
      <c r="AL16" s="10"/>
      <c r="AM16" s="10"/>
      <c r="AN16" s="10"/>
      <c r="AO16" s="10"/>
    </row>
    <row r="17" spans="1:41" ht="12.75" customHeight="1">
      <c r="A17" s="14">
        <f t="shared" si="2"/>
        <v>15</v>
      </c>
      <c r="B17" s="3" t="s">
        <v>106</v>
      </c>
      <c r="C17" s="3" t="s">
        <v>107</v>
      </c>
      <c r="D17" s="3" t="s">
        <v>108</v>
      </c>
      <c r="E17" s="3" t="s">
        <v>22</v>
      </c>
      <c r="F17" s="3" t="s">
        <v>2</v>
      </c>
      <c r="G17" s="3" t="s">
        <v>47</v>
      </c>
      <c r="H17" s="3" t="s">
        <v>48</v>
      </c>
      <c r="I17" s="3">
        <f t="shared" si="0"/>
        <v>73.8792</v>
      </c>
      <c r="J17" s="9">
        <f t="shared" si="1"/>
        <v>369.396</v>
      </c>
      <c r="K17" s="8">
        <v>75.9</v>
      </c>
      <c r="L17" s="2"/>
      <c r="M17" s="2"/>
      <c r="N17" s="2"/>
      <c r="O17" s="10">
        <v>79.38</v>
      </c>
      <c r="P17" s="10"/>
      <c r="Q17" s="10"/>
      <c r="R17" s="10"/>
      <c r="S17" s="10"/>
      <c r="T17" s="10"/>
      <c r="U17" s="10"/>
      <c r="V17" s="10"/>
      <c r="W17" s="10">
        <v>95.256</v>
      </c>
      <c r="X17" s="10"/>
      <c r="Y17" s="10">
        <v>50.82</v>
      </c>
      <c r="Z17" s="10"/>
      <c r="AA17" s="10"/>
      <c r="AB17" s="10">
        <v>68.04</v>
      </c>
      <c r="AC17" s="10"/>
      <c r="AD17" s="10"/>
      <c r="AE17" s="10"/>
      <c r="AF17" s="10"/>
      <c r="AG17" s="10"/>
      <c r="AH17" s="10"/>
      <c r="AI17" s="25"/>
      <c r="AJ17" s="10"/>
      <c r="AK17" s="10"/>
      <c r="AL17" s="10"/>
      <c r="AM17" s="10"/>
      <c r="AN17" s="10"/>
      <c r="AO17" s="10"/>
    </row>
    <row r="18" spans="1:41" ht="12.75" customHeight="1">
      <c r="A18" s="14">
        <f t="shared" si="2"/>
        <v>16</v>
      </c>
      <c r="B18" s="3" t="s">
        <v>101</v>
      </c>
      <c r="C18" s="3" t="s">
        <v>30</v>
      </c>
      <c r="D18" s="3" t="s">
        <v>102</v>
      </c>
      <c r="E18" s="3" t="s">
        <v>103</v>
      </c>
      <c r="F18" s="3" t="s">
        <v>2</v>
      </c>
      <c r="G18" s="3" t="s">
        <v>61</v>
      </c>
      <c r="H18" s="3" t="s">
        <v>48</v>
      </c>
      <c r="I18" s="3">
        <f t="shared" si="0"/>
        <v>122.95733333333332</v>
      </c>
      <c r="J18" s="9">
        <f t="shared" si="1"/>
        <v>368.87199999999996</v>
      </c>
      <c r="K18" s="8">
        <v>101.2</v>
      </c>
      <c r="L18" s="2"/>
      <c r="M18" s="2"/>
      <c r="N18" s="2"/>
      <c r="O18" s="10"/>
      <c r="P18" s="10"/>
      <c r="Q18" s="10">
        <v>122.472</v>
      </c>
      <c r="R18" s="10"/>
      <c r="S18" s="10"/>
      <c r="T18" s="10"/>
      <c r="U18" s="10"/>
      <c r="V18" s="10"/>
      <c r="W18" s="10"/>
      <c r="X18" s="10"/>
      <c r="Y18" s="10">
        <v>145.2</v>
      </c>
      <c r="Z18" s="10"/>
      <c r="AA18" s="10"/>
      <c r="AB18" s="10"/>
      <c r="AC18" s="10"/>
      <c r="AD18" s="10"/>
      <c r="AE18" s="10"/>
      <c r="AF18" s="10"/>
      <c r="AG18" s="10"/>
      <c r="AH18" s="10"/>
      <c r="AI18" s="25"/>
      <c r="AJ18" s="10"/>
      <c r="AK18" s="10"/>
      <c r="AL18" s="10"/>
      <c r="AM18" s="10"/>
      <c r="AN18" s="10"/>
      <c r="AO18" s="10"/>
    </row>
    <row r="19" spans="1:41" ht="12.75" customHeight="1">
      <c r="A19" s="14">
        <f t="shared" si="2"/>
        <v>17</v>
      </c>
      <c r="B19" s="3" t="s">
        <v>162</v>
      </c>
      <c r="C19" s="3" t="s">
        <v>53</v>
      </c>
      <c r="D19" s="3" t="s">
        <v>163</v>
      </c>
      <c r="E19" s="3" t="s">
        <v>52</v>
      </c>
      <c r="F19" s="3" t="s">
        <v>2</v>
      </c>
      <c r="G19" s="3" t="s">
        <v>62</v>
      </c>
      <c r="H19" s="3" t="s">
        <v>4</v>
      </c>
      <c r="I19" s="3">
        <f t="shared" si="0"/>
        <v>33.92156</v>
      </c>
      <c r="J19" s="9">
        <f t="shared" si="1"/>
        <v>339.2156</v>
      </c>
      <c r="K19" s="8">
        <v>17.71</v>
      </c>
      <c r="L19" s="2"/>
      <c r="M19" s="2"/>
      <c r="N19" s="2"/>
      <c r="O19" s="10">
        <v>22.68</v>
      </c>
      <c r="P19" s="10"/>
      <c r="Q19" s="10"/>
      <c r="R19" s="10"/>
      <c r="S19" s="10"/>
      <c r="T19" s="10"/>
      <c r="U19" s="10"/>
      <c r="V19" s="10"/>
      <c r="W19" s="10"/>
      <c r="X19" s="10"/>
      <c r="Y19" s="10">
        <v>23.232</v>
      </c>
      <c r="Z19" s="10"/>
      <c r="AA19" s="10"/>
      <c r="AB19" s="10"/>
      <c r="AC19" s="10">
        <v>49.368</v>
      </c>
      <c r="AD19" s="10">
        <v>71.28</v>
      </c>
      <c r="AE19" s="10">
        <v>27.216</v>
      </c>
      <c r="AF19" s="10"/>
      <c r="AG19" s="10">
        <v>93.492</v>
      </c>
      <c r="AH19" s="10"/>
      <c r="AI19" s="25"/>
      <c r="AJ19" s="10"/>
      <c r="AK19" s="10">
        <v>5.808</v>
      </c>
      <c r="AL19" s="10"/>
      <c r="AM19" s="10"/>
      <c r="AN19" s="10">
        <v>12.1</v>
      </c>
      <c r="AO19" s="10">
        <v>16.3296</v>
      </c>
    </row>
    <row r="20" spans="1:41" ht="12.75" customHeight="1">
      <c r="A20" s="2">
        <f t="shared" si="2"/>
        <v>18</v>
      </c>
      <c r="B20" s="3" t="s">
        <v>351</v>
      </c>
      <c r="C20" s="3" t="s">
        <v>29</v>
      </c>
      <c r="D20" s="3" t="s">
        <v>352</v>
      </c>
      <c r="E20" s="3" t="s">
        <v>31</v>
      </c>
      <c r="F20" s="3" t="s">
        <v>2</v>
      </c>
      <c r="G20" s="3" t="s">
        <v>234</v>
      </c>
      <c r="H20" s="3" t="s">
        <v>9</v>
      </c>
      <c r="I20" s="3">
        <f t="shared" si="0"/>
        <v>58.57839999999999</v>
      </c>
      <c r="J20" s="9">
        <f t="shared" si="1"/>
        <v>292.89199999999994</v>
      </c>
      <c r="K20" s="2"/>
      <c r="L20" s="8"/>
      <c r="M20" s="2"/>
      <c r="N20" s="2"/>
      <c r="O20" s="10"/>
      <c r="P20" s="10"/>
      <c r="Q20" s="10"/>
      <c r="R20" s="10"/>
      <c r="S20" s="10"/>
      <c r="T20" s="10">
        <v>20.24</v>
      </c>
      <c r="U20" s="10"/>
      <c r="V20" s="10"/>
      <c r="W20" s="10"/>
      <c r="X20" s="10"/>
      <c r="Y20" s="10">
        <v>43.56</v>
      </c>
      <c r="Z20" s="10"/>
      <c r="AA20" s="10"/>
      <c r="AB20" s="10"/>
      <c r="AC20" s="10"/>
      <c r="AD20" s="10">
        <v>99.792</v>
      </c>
      <c r="AE20" s="10"/>
      <c r="AF20" s="10"/>
      <c r="AG20" s="10"/>
      <c r="AH20" s="10"/>
      <c r="AI20" s="25">
        <v>56.7</v>
      </c>
      <c r="AJ20" s="10">
        <v>72.6</v>
      </c>
      <c r="AK20" s="10"/>
      <c r="AL20" s="10"/>
      <c r="AM20" s="10"/>
      <c r="AN20" s="10"/>
      <c r="AO20" s="10"/>
    </row>
    <row r="21" spans="1:41" ht="12.75" customHeight="1">
      <c r="A21" s="2">
        <f t="shared" si="2"/>
        <v>19</v>
      </c>
      <c r="B21" s="3" t="s">
        <v>302</v>
      </c>
      <c r="C21" s="3" t="s">
        <v>76</v>
      </c>
      <c r="D21" s="3" t="s">
        <v>303</v>
      </c>
      <c r="E21" s="3" t="s">
        <v>22</v>
      </c>
      <c r="F21" s="3" t="s">
        <v>2</v>
      </c>
      <c r="G21" s="3" t="s">
        <v>52</v>
      </c>
      <c r="H21" s="3" t="s">
        <v>4</v>
      </c>
      <c r="I21" s="3">
        <f t="shared" si="0"/>
        <v>92.77333333333335</v>
      </c>
      <c r="J21" s="9">
        <f t="shared" si="1"/>
        <v>278.32000000000005</v>
      </c>
      <c r="K21" s="8"/>
      <c r="L21" s="2"/>
      <c r="M21" s="2"/>
      <c r="N21" s="2"/>
      <c r="O21" s="10">
        <v>68.04</v>
      </c>
      <c r="P21" s="10">
        <v>74.2</v>
      </c>
      <c r="Q21" s="10"/>
      <c r="R21" s="10"/>
      <c r="S21" s="10"/>
      <c r="T21" s="10"/>
      <c r="U21" s="10"/>
      <c r="V21" s="10"/>
      <c r="W21" s="10">
        <v>136.08</v>
      </c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25"/>
      <c r="AJ21" s="10"/>
      <c r="AK21" s="10"/>
      <c r="AL21" s="10"/>
      <c r="AM21" s="10"/>
      <c r="AN21" s="10"/>
      <c r="AO21" s="10"/>
    </row>
    <row r="22" spans="1:41" ht="12.75" customHeight="1">
      <c r="A22" s="2">
        <f t="shared" si="2"/>
        <v>20</v>
      </c>
      <c r="B22" s="3" t="s">
        <v>126</v>
      </c>
      <c r="C22" s="3" t="s">
        <v>25</v>
      </c>
      <c r="D22" s="3" t="s">
        <v>127</v>
      </c>
      <c r="E22" s="3" t="s">
        <v>128</v>
      </c>
      <c r="F22" s="3" t="s">
        <v>2</v>
      </c>
      <c r="G22" s="3" t="s">
        <v>61</v>
      </c>
      <c r="H22" s="3" t="s">
        <v>48</v>
      </c>
      <c r="I22" s="3">
        <f t="shared" si="0"/>
        <v>54.40599999999999</v>
      </c>
      <c r="J22" s="9">
        <f t="shared" si="1"/>
        <v>272.03</v>
      </c>
      <c r="K22" s="8">
        <v>37.95</v>
      </c>
      <c r="L22" s="2"/>
      <c r="M22" s="2"/>
      <c r="N22" s="2"/>
      <c r="O22" s="10">
        <v>45.36</v>
      </c>
      <c r="P22" s="10"/>
      <c r="Q22" s="10"/>
      <c r="R22" s="10">
        <v>46.746</v>
      </c>
      <c r="S22" s="10"/>
      <c r="T22" s="10">
        <v>88.55</v>
      </c>
      <c r="U22" s="10"/>
      <c r="V22" s="10"/>
      <c r="W22" s="10"/>
      <c r="X22" s="10"/>
      <c r="Y22" s="10"/>
      <c r="Z22" s="10">
        <v>53.424</v>
      </c>
      <c r="AA22" s="10"/>
      <c r="AB22" s="10"/>
      <c r="AC22" s="10"/>
      <c r="AD22" s="10"/>
      <c r="AE22" s="10"/>
      <c r="AF22" s="10"/>
      <c r="AG22" s="10"/>
      <c r="AH22" s="10"/>
      <c r="AI22" s="25"/>
      <c r="AJ22" s="10"/>
      <c r="AK22" s="10"/>
      <c r="AL22" s="10"/>
      <c r="AM22" s="10"/>
      <c r="AN22" s="10"/>
      <c r="AO22" s="10"/>
    </row>
    <row r="23" spans="1:41" ht="12.75" customHeight="1">
      <c r="A23" s="2">
        <f t="shared" si="2"/>
        <v>21</v>
      </c>
      <c r="B23" s="3" t="s">
        <v>286</v>
      </c>
      <c r="C23" s="3" t="s">
        <v>39</v>
      </c>
      <c r="D23" s="3" t="s">
        <v>287</v>
      </c>
      <c r="E23" s="3" t="s">
        <v>155</v>
      </c>
      <c r="F23" s="3" t="s">
        <v>2</v>
      </c>
      <c r="G23" s="3" t="s">
        <v>3</v>
      </c>
      <c r="H23" s="3" t="s">
        <v>4</v>
      </c>
      <c r="I23" s="3">
        <f t="shared" si="0"/>
        <v>52.879200000000004</v>
      </c>
      <c r="J23" s="9">
        <f t="shared" si="1"/>
        <v>264.396</v>
      </c>
      <c r="K23" s="8"/>
      <c r="L23" s="2"/>
      <c r="M23" s="8">
        <v>52.272</v>
      </c>
      <c r="N23" s="2"/>
      <c r="O23" s="10">
        <v>34.02</v>
      </c>
      <c r="P23" s="10">
        <v>63.6</v>
      </c>
      <c r="Q23" s="10"/>
      <c r="R23" s="10"/>
      <c r="S23" s="10"/>
      <c r="T23" s="10"/>
      <c r="U23" s="10"/>
      <c r="V23" s="10"/>
      <c r="W23" s="10">
        <v>68.04</v>
      </c>
      <c r="X23" s="10"/>
      <c r="Y23" s="10"/>
      <c r="Z23" s="10"/>
      <c r="AA23" s="10"/>
      <c r="AB23" s="10"/>
      <c r="AC23" s="10">
        <v>46.464</v>
      </c>
      <c r="AD23" s="10"/>
      <c r="AE23" s="10"/>
      <c r="AF23" s="10"/>
      <c r="AG23" s="10"/>
      <c r="AH23" s="10"/>
      <c r="AI23" s="25"/>
      <c r="AJ23" s="10"/>
      <c r="AK23" s="10"/>
      <c r="AL23" s="10"/>
      <c r="AM23" s="10"/>
      <c r="AN23" s="10"/>
      <c r="AO23" s="10"/>
    </row>
    <row r="24" spans="1:41" ht="12.75" customHeight="1">
      <c r="A24" s="2">
        <f t="shared" si="2"/>
        <v>22</v>
      </c>
      <c r="B24" s="3" t="s">
        <v>164</v>
      </c>
      <c r="C24" s="3" t="s">
        <v>53</v>
      </c>
      <c r="D24" s="3" t="s">
        <v>165</v>
      </c>
      <c r="E24" s="3" t="s">
        <v>166</v>
      </c>
      <c r="F24" s="3" t="s">
        <v>2</v>
      </c>
      <c r="G24" s="3" t="s">
        <v>61</v>
      </c>
      <c r="H24" s="3" t="s">
        <v>48</v>
      </c>
      <c r="I24" s="3">
        <f t="shared" si="0"/>
        <v>52.7084</v>
      </c>
      <c r="J24" s="9">
        <f t="shared" si="1"/>
        <v>263.542</v>
      </c>
      <c r="K24" s="8">
        <v>17.71</v>
      </c>
      <c r="L24" s="2"/>
      <c r="M24" s="8">
        <v>101.64</v>
      </c>
      <c r="N24" s="2"/>
      <c r="O24" s="10"/>
      <c r="P24" s="10"/>
      <c r="Q24" s="10">
        <v>40.824</v>
      </c>
      <c r="R24" s="10"/>
      <c r="S24" s="10"/>
      <c r="T24" s="10"/>
      <c r="U24" s="10"/>
      <c r="V24" s="10"/>
      <c r="W24" s="10"/>
      <c r="X24" s="10"/>
      <c r="Y24" s="10">
        <v>23.232</v>
      </c>
      <c r="Z24" s="10"/>
      <c r="AA24" s="10"/>
      <c r="AB24" s="10"/>
      <c r="AC24" s="10"/>
      <c r="AD24" s="10"/>
      <c r="AE24" s="10"/>
      <c r="AF24" s="10"/>
      <c r="AG24" s="10">
        <v>80.136</v>
      </c>
      <c r="AH24" s="10"/>
      <c r="AI24" s="25"/>
      <c r="AJ24" s="10"/>
      <c r="AK24" s="10"/>
      <c r="AL24" s="10"/>
      <c r="AM24" s="10"/>
      <c r="AN24" s="10"/>
      <c r="AO24" s="10"/>
    </row>
    <row r="25" spans="1:41" ht="12.75" customHeight="1">
      <c r="A25" s="2">
        <f t="shared" si="2"/>
        <v>23</v>
      </c>
      <c r="B25" s="3" t="s">
        <v>339</v>
      </c>
      <c r="C25" s="3" t="s">
        <v>21</v>
      </c>
      <c r="D25" s="3" t="s">
        <v>340</v>
      </c>
      <c r="E25" s="3" t="s">
        <v>57</v>
      </c>
      <c r="F25" s="3" t="s">
        <v>2</v>
      </c>
      <c r="G25" s="3" t="s">
        <v>62</v>
      </c>
      <c r="H25" s="3" t="s">
        <v>9</v>
      </c>
      <c r="I25" s="3">
        <f t="shared" si="0"/>
        <v>85.05933333333333</v>
      </c>
      <c r="J25" s="9">
        <f t="shared" si="1"/>
        <v>255.178</v>
      </c>
      <c r="K25" s="2"/>
      <c r="L25" s="8"/>
      <c r="M25" s="2"/>
      <c r="N25" s="2"/>
      <c r="O25" s="10"/>
      <c r="P25" s="10"/>
      <c r="Q25" s="10"/>
      <c r="R25" s="10"/>
      <c r="S25" s="10"/>
      <c r="T25" s="10">
        <v>113.85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25"/>
      <c r="AJ25" s="10">
        <v>121</v>
      </c>
      <c r="AK25" s="10">
        <v>20.328</v>
      </c>
      <c r="AL25" s="10"/>
      <c r="AM25" s="10"/>
      <c r="AN25" s="10"/>
      <c r="AO25" s="10"/>
    </row>
    <row r="26" spans="1:41" ht="12.75" customHeight="1">
      <c r="A26" s="2">
        <f t="shared" si="2"/>
        <v>24</v>
      </c>
      <c r="B26" s="3" t="s">
        <v>129</v>
      </c>
      <c r="C26" s="3" t="s">
        <v>0</v>
      </c>
      <c r="D26" s="3" t="s">
        <v>130</v>
      </c>
      <c r="E26" s="3" t="s">
        <v>49</v>
      </c>
      <c r="F26" s="3" t="s">
        <v>2</v>
      </c>
      <c r="G26" s="3" t="s">
        <v>131</v>
      </c>
      <c r="H26" s="3" t="s">
        <v>14</v>
      </c>
      <c r="I26" s="3">
        <f t="shared" si="0"/>
        <v>62.4395</v>
      </c>
      <c r="J26" s="9">
        <f t="shared" si="1"/>
        <v>249.758</v>
      </c>
      <c r="K26" s="8">
        <v>35.42</v>
      </c>
      <c r="L26" s="2"/>
      <c r="M26" s="2"/>
      <c r="N26" s="2"/>
      <c r="O26" s="10"/>
      <c r="P26" s="10"/>
      <c r="Q26" s="10"/>
      <c r="R26" s="10"/>
      <c r="S26" s="10"/>
      <c r="T26" s="10"/>
      <c r="U26" s="10">
        <v>42.768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>
        <v>80.85</v>
      </c>
      <c r="AI26" s="25">
        <v>90.72</v>
      </c>
      <c r="AJ26" s="10"/>
      <c r="AK26" s="10"/>
      <c r="AL26" s="10"/>
      <c r="AM26" s="10"/>
      <c r="AN26" s="10"/>
      <c r="AO26" s="10"/>
    </row>
    <row r="27" spans="1:41" ht="12.75" customHeight="1">
      <c r="A27" s="2">
        <f t="shared" si="2"/>
        <v>25</v>
      </c>
      <c r="B27" s="3" t="s">
        <v>349</v>
      </c>
      <c r="C27" s="3" t="s">
        <v>43</v>
      </c>
      <c r="D27" s="3" t="s">
        <v>350</v>
      </c>
      <c r="E27" s="3" t="s">
        <v>18</v>
      </c>
      <c r="F27" s="3" t="s">
        <v>2</v>
      </c>
      <c r="G27" s="3" t="s">
        <v>299</v>
      </c>
      <c r="H27" s="3" t="s">
        <v>9</v>
      </c>
      <c r="I27" s="3">
        <f t="shared" si="0"/>
        <v>60.155499999999996</v>
      </c>
      <c r="J27" s="9">
        <f t="shared" si="1"/>
        <v>240.62199999999999</v>
      </c>
      <c r="K27" s="2"/>
      <c r="L27" s="8"/>
      <c r="M27" s="2"/>
      <c r="N27" s="2"/>
      <c r="O27" s="10"/>
      <c r="P27" s="10"/>
      <c r="Q27" s="10"/>
      <c r="R27" s="10"/>
      <c r="S27" s="10"/>
      <c r="T27" s="10">
        <v>25.3</v>
      </c>
      <c r="U27" s="10">
        <v>28.512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25"/>
      <c r="AJ27" s="10">
        <v>108.9</v>
      </c>
      <c r="AK27" s="10"/>
      <c r="AL27" s="10">
        <v>77.91</v>
      </c>
      <c r="AM27" s="10"/>
      <c r="AN27" s="10"/>
      <c r="AO27" s="10"/>
    </row>
    <row r="28" spans="1:41" ht="12.75" customHeight="1">
      <c r="A28" s="2">
        <f t="shared" si="2"/>
        <v>26</v>
      </c>
      <c r="B28" s="3" t="s">
        <v>471</v>
      </c>
      <c r="C28" s="3" t="s">
        <v>79</v>
      </c>
      <c r="D28" s="3" t="s">
        <v>218</v>
      </c>
      <c r="E28" s="3" t="s">
        <v>31</v>
      </c>
      <c r="F28" s="3" t="s">
        <v>2</v>
      </c>
      <c r="G28" s="3" t="s">
        <v>46</v>
      </c>
      <c r="H28" s="3" t="s">
        <v>4</v>
      </c>
      <c r="I28" s="3">
        <f t="shared" si="0"/>
        <v>110.1</v>
      </c>
      <c r="J28" s="9">
        <f t="shared" si="1"/>
        <v>220.2</v>
      </c>
      <c r="K28" s="2"/>
      <c r="L28" s="8"/>
      <c r="M28" s="2"/>
      <c r="N28" s="2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25"/>
      <c r="AJ28" s="10"/>
      <c r="AK28" s="10"/>
      <c r="AL28" s="10">
        <v>111.3</v>
      </c>
      <c r="AM28" s="10"/>
      <c r="AN28" s="10">
        <v>108.9</v>
      </c>
      <c r="AO28" s="10"/>
    </row>
    <row r="29" spans="1:41" ht="12.75" customHeight="1">
      <c r="A29" s="2">
        <f t="shared" si="2"/>
        <v>27</v>
      </c>
      <c r="B29" s="3" t="s">
        <v>132</v>
      </c>
      <c r="C29" s="3" t="s">
        <v>133</v>
      </c>
      <c r="D29" s="3" t="s">
        <v>134</v>
      </c>
      <c r="E29" s="3" t="s">
        <v>77</v>
      </c>
      <c r="F29" s="3" t="s">
        <v>2</v>
      </c>
      <c r="G29" s="3" t="s">
        <v>62</v>
      </c>
      <c r="H29" s="3" t="s">
        <v>4</v>
      </c>
      <c r="I29" s="3">
        <f t="shared" si="0"/>
        <v>35.8518</v>
      </c>
      <c r="J29" s="9">
        <f t="shared" si="1"/>
        <v>215.11079999999998</v>
      </c>
      <c r="K29" s="8">
        <v>32.89</v>
      </c>
      <c r="L29" s="2"/>
      <c r="M29" s="8">
        <v>58.08</v>
      </c>
      <c r="N29" s="2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25"/>
      <c r="AJ29" s="10"/>
      <c r="AK29" s="10"/>
      <c r="AL29" s="10">
        <v>66.78</v>
      </c>
      <c r="AM29" s="10">
        <v>21.3696</v>
      </c>
      <c r="AN29" s="10">
        <v>16.94</v>
      </c>
      <c r="AO29" s="10">
        <v>19.0512</v>
      </c>
    </row>
    <row r="30" spans="1:41" ht="12.75" customHeight="1">
      <c r="A30" s="2">
        <f t="shared" si="2"/>
        <v>28</v>
      </c>
      <c r="B30" s="3" t="s">
        <v>99</v>
      </c>
      <c r="C30" s="3" t="s">
        <v>53</v>
      </c>
      <c r="D30" s="3" t="s">
        <v>100</v>
      </c>
      <c r="E30" s="3" t="s">
        <v>40</v>
      </c>
      <c r="F30" s="3" t="s">
        <v>2</v>
      </c>
      <c r="G30" s="3" t="s">
        <v>41</v>
      </c>
      <c r="H30" s="3" t="s">
        <v>28</v>
      </c>
      <c r="I30" s="3">
        <f t="shared" si="0"/>
        <v>71.55</v>
      </c>
      <c r="J30" s="9">
        <f t="shared" si="1"/>
        <v>214.65</v>
      </c>
      <c r="K30" s="8">
        <v>113.85</v>
      </c>
      <c r="L30" s="2"/>
      <c r="M30" s="2"/>
      <c r="N30" s="2"/>
      <c r="O30" s="10"/>
      <c r="P30" s="10"/>
      <c r="Q30" s="10"/>
      <c r="R30" s="10">
        <v>66.78</v>
      </c>
      <c r="S30" s="10"/>
      <c r="T30" s="10"/>
      <c r="U30" s="10"/>
      <c r="V30" s="10">
        <v>34.02</v>
      </c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25"/>
      <c r="AJ30" s="10"/>
      <c r="AK30" s="10"/>
      <c r="AL30" s="10"/>
      <c r="AM30" s="10"/>
      <c r="AN30" s="10"/>
      <c r="AO30" s="10"/>
    </row>
    <row r="31" spans="1:42" ht="12.75" customHeight="1">
      <c r="A31" s="2">
        <f t="shared" si="2"/>
        <v>29</v>
      </c>
      <c r="B31" s="19" t="s">
        <v>85</v>
      </c>
      <c r="C31" s="19" t="s">
        <v>0</v>
      </c>
      <c r="D31" s="19" t="s">
        <v>86</v>
      </c>
      <c r="E31" s="19" t="s">
        <v>59</v>
      </c>
      <c r="F31" s="19" t="s">
        <v>2</v>
      </c>
      <c r="G31" s="3" t="s">
        <v>3</v>
      </c>
      <c r="H31" s="3" t="s">
        <v>4</v>
      </c>
      <c r="I31" s="3">
        <f t="shared" si="0"/>
        <v>202.4</v>
      </c>
      <c r="J31" s="9">
        <f t="shared" si="1"/>
        <v>202.4</v>
      </c>
      <c r="K31" s="8">
        <v>202.4</v>
      </c>
      <c r="L31" s="2"/>
      <c r="M31" s="2"/>
      <c r="N31" s="2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25"/>
      <c r="AJ31" s="10"/>
      <c r="AK31" s="10"/>
      <c r="AL31" s="10"/>
      <c r="AM31" s="10"/>
      <c r="AN31" s="10"/>
      <c r="AO31" s="10"/>
      <c r="AP31" t="s">
        <v>309</v>
      </c>
    </row>
    <row r="32" spans="1:41" ht="12.75" customHeight="1">
      <c r="A32" s="2">
        <f t="shared" si="2"/>
        <v>30</v>
      </c>
      <c r="B32" s="3" t="s">
        <v>172</v>
      </c>
      <c r="C32" s="3" t="s">
        <v>173</v>
      </c>
      <c r="D32" s="3" t="s">
        <v>174</v>
      </c>
      <c r="E32" s="3" t="s">
        <v>12</v>
      </c>
      <c r="F32" s="3" t="s">
        <v>2</v>
      </c>
      <c r="G32" s="3" t="s">
        <v>52</v>
      </c>
      <c r="H32" s="3" t="s">
        <v>4</v>
      </c>
      <c r="I32" s="3">
        <f t="shared" si="0"/>
        <v>46.9987</v>
      </c>
      <c r="J32" s="9">
        <f t="shared" si="1"/>
        <v>187.9948</v>
      </c>
      <c r="K32" s="8">
        <v>17.71</v>
      </c>
      <c r="L32" s="2"/>
      <c r="M32" s="8">
        <v>49.368</v>
      </c>
      <c r="N32" s="2"/>
      <c r="O32" s="10"/>
      <c r="P32" s="10"/>
      <c r="Q32" s="10"/>
      <c r="R32" s="10"/>
      <c r="S32" s="10"/>
      <c r="T32" s="10"/>
      <c r="U32" s="10">
        <v>25.6608</v>
      </c>
      <c r="V32" s="10"/>
      <c r="W32" s="10">
        <v>95.256</v>
      </c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25"/>
      <c r="AJ32" s="10"/>
      <c r="AK32" s="10"/>
      <c r="AL32" s="10"/>
      <c r="AM32" s="10"/>
      <c r="AN32" s="10"/>
      <c r="AO32" s="10"/>
    </row>
    <row r="33" spans="1:41" ht="12.75" customHeight="1">
      <c r="A33" s="2">
        <f t="shared" si="2"/>
        <v>31</v>
      </c>
      <c r="B33" s="3" t="s">
        <v>325</v>
      </c>
      <c r="C33" s="3" t="s">
        <v>0</v>
      </c>
      <c r="D33" s="3" t="s">
        <v>326</v>
      </c>
      <c r="E33" s="3" t="s">
        <v>19</v>
      </c>
      <c r="F33" s="3" t="s">
        <v>2</v>
      </c>
      <c r="G33" s="3" t="s">
        <v>72</v>
      </c>
      <c r="H33" s="3" t="s">
        <v>9</v>
      </c>
      <c r="I33" s="3">
        <f t="shared" si="0"/>
        <v>46.04375</v>
      </c>
      <c r="J33" s="9">
        <f t="shared" si="1"/>
        <v>184.175</v>
      </c>
      <c r="K33" s="2"/>
      <c r="L33" s="8"/>
      <c r="M33" s="2"/>
      <c r="N33" s="2"/>
      <c r="O33" s="10"/>
      <c r="P33" s="10"/>
      <c r="Q33" s="10"/>
      <c r="R33" s="10"/>
      <c r="S33" s="10">
        <v>17.107</v>
      </c>
      <c r="T33" s="10">
        <v>75.9</v>
      </c>
      <c r="U33" s="10">
        <v>42.768</v>
      </c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25"/>
      <c r="AJ33" s="10">
        <v>48.4</v>
      </c>
      <c r="AK33" s="10"/>
      <c r="AL33" s="10"/>
      <c r="AM33" s="10"/>
      <c r="AN33" s="10"/>
      <c r="AO33" s="10"/>
    </row>
    <row r="34" spans="1:41" ht="12.75" customHeight="1">
      <c r="A34" s="2">
        <f t="shared" si="2"/>
        <v>32</v>
      </c>
      <c r="B34" s="3" t="s">
        <v>408</v>
      </c>
      <c r="C34" s="3" t="s">
        <v>17</v>
      </c>
      <c r="D34" s="3" t="s">
        <v>409</v>
      </c>
      <c r="E34" s="3" t="s">
        <v>150</v>
      </c>
      <c r="F34" s="3" t="s">
        <v>2</v>
      </c>
      <c r="G34" s="3" t="s">
        <v>62</v>
      </c>
      <c r="H34" s="3" t="s">
        <v>4</v>
      </c>
      <c r="I34" s="3">
        <f t="shared" si="0"/>
        <v>45.9325</v>
      </c>
      <c r="J34" s="9">
        <f t="shared" si="1"/>
        <v>183.73</v>
      </c>
      <c r="K34" s="2"/>
      <c r="L34" s="8"/>
      <c r="M34" s="2"/>
      <c r="N34" s="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>
        <v>40.824</v>
      </c>
      <c r="AC34" s="10"/>
      <c r="AD34" s="10"/>
      <c r="AE34" s="10"/>
      <c r="AF34" s="10"/>
      <c r="AG34" s="10">
        <v>106.848</v>
      </c>
      <c r="AH34" s="10"/>
      <c r="AI34" s="25"/>
      <c r="AJ34" s="10"/>
      <c r="AK34" s="10">
        <v>5.808</v>
      </c>
      <c r="AL34" s="10"/>
      <c r="AM34" s="10"/>
      <c r="AN34" s="10">
        <v>30.25</v>
      </c>
      <c r="AO34" s="10"/>
    </row>
    <row r="35" spans="1:41" ht="12.75" customHeight="1">
      <c r="A35" s="2">
        <f t="shared" si="2"/>
        <v>33</v>
      </c>
      <c r="B35" s="3" t="s">
        <v>84</v>
      </c>
      <c r="C35" s="3" t="s">
        <v>53</v>
      </c>
      <c r="D35" s="3" t="s">
        <v>304</v>
      </c>
      <c r="E35" s="3" t="s">
        <v>277</v>
      </c>
      <c r="F35" s="3" t="s">
        <v>2</v>
      </c>
      <c r="G35" s="3" t="s">
        <v>47</v>
      </c>
      <c r="H35" s="3" t="s">
        <v>48</v>
      </c>
      <c r="I35" s="3">
        <f aca="true" t="shared" si="3" ref="I35:I66">AVERAGE(K35:AO35)</f>
        <v>36.6936</v>
      </c>
      <c r="J35" s="9">
        <f aca="true" t="shared" si="4" ref="J35:J66">SUM(K35:AO35)</f>
        <v>183.46800000000002</v>
      </c>
      <c r="K35" s="8"/>
      <c r="L35" s="2"/>
      <c r="M35" s="2"/>
      <c r="N35" s="2"/>
      <c r="O35" s="10">
        <v>20.412</v>
      </c>
      <c r="P35" s="10"/>
      <c r="Q35" s="10"/>
      <c r="R35" s="10"/>
      <c r="S35" s="10"/>
      <c r="T35" s="10"/>
      <c r="U35" s="10">
        <v>57.024</v>
      </c>
      <c r="V35" s="10"/>
      <c r="W35" s="10"/>
      <c r="X35" s="10"/>
      <c r="Y35" s="10">
        <v>11.616</v>
      </c>
      <c r="Z35" s="10"/>
      <c r="AA35" s="10"/>
      <c r="AB35" s="10"/>
      <c r="AC35" s="10"/>
      <c r="AD35" s="10">
        <v>49.896</v>
      </c>
      <c r="AE35" s="10"/>
      <c r="AF35" s="10"/>
      <c r="AG35" s="10"/>
      <c r="AH35" s="10"/>
      <c r="AI35" s="25"/>
      <c r="AJ35" s="10"/>
      <c r="AK35" s="10"/>
      <c r="AL35" s="10">
        <v>44.52</v>
      </c>
      <c r="AM35" s="10"/>
      <c r="AN35" s="10"/>
      <c r="AO35" s="10"/>
    </row>
    <row r="36" spans="1:42" ht="12.75" customHeight="1">
      <c r="A36" s="2">
        <f t="shared" si="2"/>
        <v>34</v>
      </c>
      <c r="B36" s="19" t="s">
        <v>87</v>
      </c>
      <c r="C36" s="19" t="s">
        <v>76</v>
      </c>
      <c r="D36" s="19" t="s">
        <v>88</v>
      </c>
      <c r="E36" s="19" t="s">
        <v>63</v>
      </c>
      <c r="F36" s="19" t="s">
        <v>2</v>
      </c>
      <c r="G36" s="3" t="s">
        <v>47</v>
      </c>
      <c r="H36" s="3" t="s">
        <v>48</v>
      </c>
      <c r="I36" s="3">
        <f t="shared" si="3"/>
        <v>177.1</v>
      </c>
      <c r="J36" s="9">
        <f t="shared" si="4"/>
        <v>177.1</v>
      </c>
      <c r="K36" s="8">
        <v>177.1</v>
      </c>
      <c r="L36" s="2"/>
      <c r="M36" s="2"/>
      <c r="N36" s="2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25"/>
      <c r="AJ36" s="10"/>
      <c r="AK36" s="10"/>
      <c r="AL36" s="10"/>
      <c r="AM36" s="10"/>
      <c r="AN36" s="10"/>
      <c r="AO36" s="10"/>
      <c r="AP36" t="s">
        <v>309</v>
      </c>
    </row>
    <row r="37" spans="1:41" ht="12.75" customHeight="1">
      <c r="A37" s="2">
        <f t="shared" si="2"/>
        <v>35</v>
      </c>
      <c r="B37" s="3" t="s">
        <v>432</v>
      </c>
      <c r="C37" s="3" t="s">
        <v>42</v>
      </c>
      <c r="D37" s="3" t="s">
        <v>433</v>
      </c>
      <c r="E37" s="3" t="s">
        <v>57</v>
      </c>
      <c r="F37" s="3" t="s">
        <v>2</v>
      </c>
      <c r="G37" s="3" t="s">
        <v>6</v>
      </c>
      <c r="H37" s="3" t="s">
        <v>4</v>
      </c>
      <c r="I37" s="3">
        <f t="shared" si="3"/>
        <v>58.98333333333333</v>
      </c>
      <c r="J37" s="9">
        <f t="shared" si="4"/>
        <v>176.95</v>
      </c>
      <c r="K37" s="2"/>
      <c r="L37" s="8"/>
      <c r="M37" s="2"/>
      <c r="N37" s="2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>
        <v>52</v>
      </c>
      <c r="AG37" s="10"/>
      <c r="AH37" s="10">
        <v>69.3</v>
      </c>
      <c r="AI37" s="25"/>
      <c r="AJ37" s="10"/>
      <c r="AK37" s="10"/>
      <c r="AL37" s="10">
        <v>55.65</v>
      </c>
      <c r="AM37" s="10"/>
      <c r="AN37" s="10"/>
      <c r="AO37" s="10"/>
    </row>
    <row r="38" spans="1:41" ht="12.75" customHeight="1">
      <c r="A38" s="2">
        <f t="shared" si="2"/>
        <v>36</v>
      </c>
      <c r="B38" s="3" t="s">
        <v>398</v>
      </c>
      <c r="C38" s="3" t="s">
        <v>25</v>
      </c>
      <c r="D38" s="3" t="s">
        <v>397</v>
      </c>
      <c r="E38" s="3" t="s">
        <v>12</v>
      </c>
      <c r="F38" s="3" t="s">
        <v>2</v>
      </c>
      <c r="G38" s="3" t="s">
        <v>52</v>
      </c>
      <c r="H38" s="3" t="s">
        <v>4</v>
      </c>
      <c r="I38" s="3">
        <f t="shared" si="3"/>
        <v>163.296</v>
      </c>
      <c r="J38" s="9">
        <f t="shared" si="4"/>
        <v>163.296</v>
      </c>
      <c r="K38" s="8"/>
      <c r="L38" s="2"/>
      <c r="M38" s="2"/>
      <c r="N38" s="2"/>
      <c r="O38" s="10"/>
      <c r="P38" s="10"/>
      <c r="Q38" s="10"/>
      <c r="R38" s="10"/>
      <c r="S38" s="10"/>
      <c r="T38" s="10"/>
      <c r="U38" s="10"/>
      <c r="V38" s="10"/>
      <c r="W38" s="10">
        <v>163.296</v>
      </c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25"/>
      <c r="AJ38" s="10"/>
      <c r="AK38" s="10"/>
      <c r="AL38" s="10"/>
      <c r="AM38" s="10"/>
      <c r="AN38" s="10"/>
      <c r="AO38" s="10"/>
    </row>
    <row r="39" spans="1:42" ht="12.75" customHeight="1">
      <c r="A39" s="2">
        <f t="shared" si="2"/>
        <v>37</v>
      </c>
      <c r="B39" s="19" t="s">
        <v>91</v>
      </c>
      <c r="C39" s="19" t="s">
        <v>92</v>
      </c>
      <c r="D39" s="19" t="s">
        <v>93</v>
      </c>
      <c r="E39" s="19" t="s">
        <v>31</v>
      </c>
      <c r="F39" s="19" t="s">
        <v>2</v>
      </c>
      <c r="G39" s="3" t="s">
        <v>52</v>
      </c>
      <c r="H39" s="3" t="s">
        <v>4</v>
      </c>
      <c r="I39" s="3">
        <f t="shared" si="3"/>
        <v>151.8</v>
      </c>
      <c r="J39" s="9">
        <f t="shared" si="4"/>
        <v>151.8</v>
      </c>
      <c r="K39" s="8">
        <v>151.8</v>
      </c>
      <c r="L39" s="2"/>
      <c r="M39" s="2"/>
      <c r="N39" s="2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25"/>
      <c r="AJ39" s="10"/>
      <c r="AK39" s="10"/>
      <c r="AL39" s="10"/>
      <c r="AM39" s="10"/>
      <c r="AN39" s="10"/>
      <c r="AO39" s="10"/>
      <c r="AP39" t="s">
        <v>309</v>
      </c>
    </row>
    <row r="40" spans="1:41" ht="12.75" customHeight="1">
      <c r="A40" s="2">
        <f t="shared" si="2"/>
        <v>38</v>
      </c>
      <c r="B40" s="3" t="s">
        <v>335</v>
      </c>
      <c r="C40" s="3" t="s">
        <v>279</v>
      </c>
      <c r="D40" s="3" t="s">
        <v>336</v>
      </c>
      <c r="E40" s="3" t="s">
        <v>12</v>
      </c>
      <c r="F40" s="3" t="s">
        <v>2</v>
      </c>
      <c r="G40" s="3" t="s">
        <v>8</v>
      </c>
      <c r="H40" s="3" t="s">
        <v>9</v>
      </c>
      <c r="I40" s="3">
        <f t="shared" si="3"/>
        <v>151.8</v>
      </c>
      <c r="J40" s="9">
        <f t="shared" si="4"/>
        <v>151.8</v>
      </c>
      <c r="K40" s="2"/>
      <c r="L40" s="8"/>
      <c r="M40" s="2"/>
      <c r="N40" s="2"/>
      <c r="O40" s="10"/>
      <c r="P40" s="10"/>
      <c r="Q40" s="10"/>
      <c r="R40" s="10"/>
      <c r="S40" s="10"/>
      <c r="T40" s="10">
        <v>151.8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25"/>
      <c r="AJ40" s="10"/>
      <c r="AK40" s="10"/>
      <c r="AL40" s="10"/>
      <c r="AM40" s="10"/>
      <c r="AN40" s="10"/>
      <c r="AO40" s="10"/>
    </row>
    <row r="41" spans="1:41" ht="12.75" customHeight="1">
      <c r="A41" s="2">
        <f t="shared" si="2"/>
        <v>39</v>
      </c>
      <c r="B41" s="3" t="s">
        <v>137</v>
      </c>
      <c r="C41" s="3" t="s">
        <v>138</v>
      </c>
      <c r="D41" s="3" t="s">
        <v>78</v>
      </c>
      <c r="E41" s="3" t="s">
        <v>26</v>
      </c>
      <c r="F41" s="3" t="s">
        <v>2</v>
      </c>
      <c r="G41" s="3" t="s">
        <v>61</v>
      </c>
      <c r="H41" s="3" t="s">
        <v>48</v>
      </c>
      <c r="I41" s="3">
        <f t="shared" si="3"/>
        <v>50.343333333333334</v>
      </c>
      <c r="J41" s="9">
        <f t="shared" si="4"/>
        <v>151.03</v>
      </c>
      <c r="K41" s="8">
        <v>27.83</v>
      </c>
      <c r="L41" s="2"/>
      <c r="M41" s="2"/>
      <c r="N41" s="2"/>
      <c r="O41" s="10"/>
      <c r="P41" s="10"/>
      <c r="Q41" s="10"/>
      <c r="R41" s="10"/>
      <c r="S41" s="10"/>
      <c r="T41" s="10">
        <v>50.6</v>
      </c>
      <c r="U41" s="10"/>
      <c r="V41" s="10"/>
      <c r="W41" s="10"/>
      <c r="X41" s="10"/>
      <c r="Y41" s="10">
        <v>72.6</v>
      </c>
      <c r="Z41" s="10"/>
      <c r="AA41" s="10"/>
      <c r="AB41" s="10"/>
      <c r="AC41" s="10"/>
      <c r="AD41" s="10"/>
      <c r="AE41" s="10"/>
      <c r="AF41" s="10"/>
      <c r="AG41" s="10"/>
      <c r="AH41" s="10"/>
      <c r="AI41" s="25"/>
      <c r="AJ41" s="10"/>
      <c r="AK41" s="10"/>
      <c r="AL41" s="10"/>
      <c r="AM41" s="10"/>
      <c r="AN41" s="10"/>
      <c r="AO41" s="10"/>
    </row>
    <row r="42" spans="1:41" ht="12.75" customHeight="1">
      <c r="A42" s="2">
        <f t="shared" si="2"/>
        <v>40</v>
      </c>
      <c r="B42" s="3" t="s">
        <v>151</v>
      </c>
      <c r="C42" s="3" t="s">
        <v>152</v>
      </c>
      <c r="D42" s="3" t="s">
        <v>100</v>
      </c>
      <c r="E42" s="3" t="s">
        <v>31</v>
      </c>
      <c r="F42" s="3" t="s">
        <v>2</v>
      </c>
      <c r="G42" s="3" t="s">
        <v>61</v>
      </c>
      <c r="H42" s="3" t="s">
        <v>48</v>
      </c>
      <c r="I42" s="3">
        <f t="shared" si="3"/>
        <v>48.34866666666667</v>
      </c>
      <c r="J42" s="9">
        <f t="shared" si="4"/>
        <v>145.046</v>
      </c>
      <c r="K42" s="8">
        <v>17.71</v>
      </c>
      <c r="L42" s="2"/>
      <c r="M42" s="2"/>
      <c r="N42" s="2"/>
      <c r="O42" s="10"/>
      <c r="P42" s="10"/>
      <c r="Q42" s="10"/>
      <c r="R42" s="10"/>
      <c r="S42" s="10"/>
      <c r="T42" s="10">
        <v>101.2</v>
      </c>
      <c r="U42" s="10"/>
      <c r="V42" s="10"/>
      <c r="W42" s="10"/>
      <c r="X42" s="10"/>
      <c r="Y42" s="10">
        <v>26.136</v>
      </c>
      <c r="Z42" s="10"/>
      <c r="AA42" s="10"/>
      <c r="AB42" s="10"/>
      <c r="AC42" s="10"/>
      <c r="AD42" s="10"/>
      <c r="AE42" s="10"/>
      <c r="AF42" s="10"/>
      <c r="AG42" s="10"/>
      <c r="AH42" s="10"/>
      <c r="AI42" s="25"/>
      <c r="AJ42" s="10"/>
      <c r="AK42" s="10"/>
      <c r="AL42" s="10"/>
      <c r="AM42" s="10"/>
      <c r="AN42" s="10"/>
      <c r="AO42" s="10"/>
    </row>
    <row r="43" spans="1:41" ht="12.75" customHeight="1">
      <c r="A43" s="2">
        <f t="shared" si="2"/>
        <v>41</v>
      </c>
      <c r="B43" s="12" t="s">
        <v>317</v>
      </c>
      <c r="C43" s="12" t="s">
        <v>17</v>
      </c>
      <c r="D43" s="12" t="s">
        <v>318</v>
      </c>
      <c r="E43" s="12" t="s">
        <v>22</v>
      </c>
      <c r="F43" s="12" t="s">
        <v>2</v>
      </c>
      <c r="G43" s="12" t="s">
        <v>41</v>
      </c>
      <c r="H43" s="12" t="s">
        <v>28</v>
      </c>
      <c r="I43" s="3">
        <f t="shared" si="3"/>
        <v>46.1592</v>
      </c>
      <c r="J43" s="9">
        <f t="shared" si="4"/>
        <v>138.4776</v>
      </c>
      <c r="K43" s="13"/>
      <c r="L43" s="11"/>
      <c r="M43" s="2"/>
      <c r="N43" s="2"/>
      <c r="O43" s="10"/>
      <c r="P43" s="10"/>
      <c r="Q43" s="10">
        <v>47.628</v>
      </c>
      <c r="R43" s="10"/>
      <c r="S43" s="10"/>
      <c r="T43" s="10"/>
      <c r="U43" s="10">
        <v>22.8096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25">
        <v>68.04</v>
      </c>
      <c r="AJ43" s="10"/>
      <c r="AK43" s="10"/>
      <c r="AL43" s="10"/>
      <c r="AM43" s="10"/>
      <c r="AN43" s="10"/>
      <c r="AO43" s="10"/>
    </row>
    <row r="44" spans="1:41" ht="12" customHeight="1">
      <c r="A44" s="2">
        <f t="shared" si="2"/>
        <v>42</v>
      </c>
      <c r="B44" s="3" t="s">
        <v>117</v>
      </c>
      <c r="C44" s="3" t="s">
        <v>81</v>
      </c>
      <c r="D44" s="3" t="s">
        <v>275</v>
      </c>
      <c r="E44" s="3" t="s">
        <v>272</v>
      </c>
      <c r="F44" s="3" t="s">
        <v>2</v>
      </c>
      <c r="G44" s="3" t="s">
        <v>273</v>
      </c>
      <c r="H44" s="3" t="s">
        <v>35</v>
      </c>
      <c r="I44" s="3">
        <f t="shared" si="3"/>
        <v>43.312000000000005</v>
      </c>
      <c r="J44" s="9">
        <f t="shared" si="4"/>
        <v>129.936</v>
      </c>
      <c r="K44" s="2"/>
      <c r="L44" s="8"/>
      <c r="M44" s="2"/>
      <c r="N44" s="2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>
        <v>58.08</v>
      </c>
      <c r="Z44" s="10"/>
      <c r="AA44" s="10"/>
      <c r="AB44" s="10">
        <v>54.432</v>
      </c>
      <c r="AC44" s="10"/>
      <c r="AD44" s="10"/>
      <c r="AE44" s="10"/>
      <c r="AF44" s="10"/>
      <c r="AG44" s="10"/>
      <c r="AH44" s="10"/>
      <c r="AI44" s="25"/>
      <c r="AJ44" s="10"/>
      <c r="AK44" s="10">
        <v>17.424</v>
      </c>
      <c r="AL44" s="10"/>
      <c r="AM44" s="10"/>
      <c r="AN44" s="10"/>
      <c r="AO44" s="10"/>
    </row>
    <row r="45" spans="1:41" ht="12" customHeight="1">
      <c r="A45" s="2">
        <f t="shared" si="2"/>
        <v>43</v>
      </c>
      <c r="B45" s="3" t="s">
        <v>337</v>
      </c>
      <c r="C45" s="3" t="s">
        <v>160</v>
      </c>
      <c r="D45" s="3" t="s">
        <v>338</v>
      </c>
      <c r="E45" s="3" t="s">
        <v>31</v>
      </c>
      <c r="F45" s="3" t="s">
        <v>2</v>
      </c>
      <c r="G45" s="3" t="s">
        <v>74</v>
      </c>
      <c r="H45" s="3" t="s">
        <v>9</v>
      </c>
      <c r="I45" s="3">
        <f t="shared" si="3"/>
        <v>126.5</v>
      </c>
      <c r="J45" s="9">
        <f t="shared" si="4"/>
        <v>126.5</v>
      </c>
      <c r="K45" s="2"/>
      <c r="L45" s="8"/>
      <c r="M45" s="2"/>
      <c r="N45" s="2"/>
      <c r="O45" s="10"/>
      <c r="P45" s="10"/>
      <c r="Q45" s="10"/>
      <c r="R45" s="10"/>
      <c r="S45" s="10"/>
      <c r="T45" s="10">
        <v>126.5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25"/>
      <c r="AJ45" s="10"/>
      <c r="AK45" s="10"/>
      <c r="AL45" s="10"/>
      <c r="AM45" s="10"/>
      <c r="AN45" s="10"/>
      <c r="AO45" s="10"/>
    </row>
    <row r="46" spans="1:41" ht="12" customHeight="1">
      <c r="A46" s="2">
        <f t="shared" si="2"/>
        <v>44</v>
      </c>
      <c r="B46" s="3" t="s">
        <v>170</v>
      </c>
      <c r="C46" s="3" t="s">
        <v>53</v>
      </c>
      <c r="D46" s="3" t="s">
        <v>171</v>
      </c>
      <c r="E46" s="3" t="s">
        <v>19</v>
      </c>
      <c r="F46" s="3" t="s">
        <v>2</v>
      </c>
      <c r="G46" s="3" t="s">
        <v>73</v>
      </c>
      <c r="H46" s="3" t="s">
        <v>4</v>
      </c>
      <c r="I46" s="3">
        <f t="shared" si="3"/>
        <v>30.283</v>
      </c>
      <c r="J46" s="9">
        <f t="shared" si="4"/>
        <v>121.132</v>
      </c>
      <c r="K46" s="8">
        <v>17.71</v>
      </c>
      <c r="L46" s="2"/>
      <c r="M46" s="2"/>
      <c r="N46" s="2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>
        <v>52.272</v>
      </c>
      <c r="AD46" s="10"/>
      <c r="AE46" s="10"/>
      <c r="AF46" s="10"/>
      <c r="AG46" s="10"/>
      <c r="AH46" s="10">
        <v>43.89</v>
      </c>
      <c r="AI46" s="25"/>
      <c r="AJ46" s="10"/>
      <c r="AK46" s="10"/>
      <c r="AL46" s="10"/>
      <c r="AM46" s="10"/>
      <c r="AN46" s="10">
        <v>7.26</v>
      </c>
      <c r="AO46" s="10"/>
    </row>
    <row r="47" spans="1:41" ht="12" customHeight="1">
      <c r="A47" s="2">
        <f t="shared" si="2"/>
        <v>45</v>
      </c>
      <c r="B47" s="3" t="s">
        <v>353</v>
      </c>
      <c r="C47" s="3" t="s">
        <v>274</v>
      </c>
      <c r="D47" s="3" t="s">
        <v>354</v>
      </c>
      <c r="E47" s="3" t="s">
        <v>111</v>
      </c>
      <c r="F47" s="3" t="s">
        <v>2</v>
      </c>
      <c r="G47" s="3" t="s">
        <v>278</v>
      </c>
      <c r="H47" s="3" t="s">
        <v>9</v>
      </c>
      <c r="I47" s="3">
        <f t="shared" si="3"/>
        <v>29.5735</v>
      </c>
      <c r="J47" s="9">
        <f t="shared" si="4"/>
        <v>118.294</v>
      </c>
      <c r="K47" s="2"/>
      <c r="L47" s="8"/>
      <c r="M47" s="2"/>
      <c r="N47" s="2"/>
      <c r="O47" s="10"/>
      <c r="P47" s="10"/>
      <c r="Q47" s="10"/>
      <c r="R47" s="10"/>
      <c r="S47" s="10"/>
      <c r="T47" s="10">
        <v>17.71</v>
      </c>
      <c r="U47" s="10"/>
      <c r="V47" s="10"/>
      <c r="W47" s="10"/>
      <c r="X47" s="10"/>
      <c r="Y47" s="10">
        <v>29.04</v>
      </c>
      <c r="Z47" s="10"/>
      <c r="AA47" s="10"/>
      <c r="AB47" s="10"/>
      <c r="AC47" s="10"/>
      <c r="AD47" s="10">
        <v>57.024</v>
      </c>
      <c r="AE47" s="10"/>
      <c r="AF47" s="10"/>
      <c r="AG47" s="10"/>
      <c r="AH47" s="10"/>
      <c r="AI47" s="25"/>
      <c r="AJ47" s="10">
        <v>14.52</v>
      </c>
      <c r="AK47" s="10"/>
      <c r="AL47" s="10"/>
      <c r="AM47" s="10"/>
      <c r="AN47" s="10"/>
      <c r="AO47" s="10"/>
    </row>
    <row r="48" spans="1:41" ht="12" customHeight="1">
      <c r="A48" s="2">
        <f t="shared" si="2"/>
        <v>46</v>
      </c>
      <c r="B48" s="3" t="s">
        <v>416</v>
      </c>
      <c r="C48" s="3" t="s">
        <v>417</v>
      </c>
      <c r="D48" s="3" t="s">
        <v>418</v>
      </c>
      <c r="E48" s="3" t="s">
        <v>56</v>
      </c>
      <c r="F48" s="3" t="s">
        <v>2</v>
      </c>
      <c r="G48" s="3" t="s">
        <v>415</v>
      </c>
      <c r="H48" s="3" t="s">
        <v>4</v>
      </c>
      <c r="I48" s="3">
        <f t="shared" si="3"/>
        <v>116.16</v>
      </c>
      <c r="J48" s="9">
        <f t="shared" si="4"/>
        <v>116.16</v>
      </c>
      <c r="K48" s="2"/>
      <c r="L48" s="8"/>
      <c r="M48" s="2"/>
      <c r="N48" s="2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>
        <v>116.16</v>
      </c>
      <c r="AD48" s="10"/>
      <c r="AE48" s="10"/>
      <c r="AF48" s="10"/>
      <c r="AG48" s="10"/>
      <c r="AH48" s="10"/>
      <c r="AI48" s="25"/>
      <c r="AJ48" s="10"/>
      <c r="AK48" s="10"/>
      <c r="AL48" s="10"/>
      <c r="AM48" s="10"/>
      <c r="AN48" s="10"/>
      <c r="AO48" s="10"/>
    </row>
    <row r="49" spans="1:41" ht="12" customHeight="1">
      <c r="A49" s="2">
        <f t="shared" si="2"/>
        <v>47</v>
      </c>
      <c r="B49" s="3" t="s">
        <v>153</v>
      </c>
      <c r="C49" s="3" t="s">
        <v>0</v>
      </c>
      <c r="D49" s="3" t="s">
        <v>154</v>
      </c>
      <c r="E49" s="3" t="s">
        <v>155</v>
      </c>
      <c r="F49" s="3" t="s">
        <v>2</v>
      </c>
      <c r="G49" s="3" t="s">
        <v>46</v>
      </c>
      <c r="H49" s="3" t="s">
        <v>4</v>
      </c>
      <c r="I49" s="3">
        <f t="shared" si="3"/>
        <v>28.6411</v>
      </c>
      <c r="J49" s="9">
        <f t="shared" si="4"/>
        <v>114.5644</v>
      </c>
      <c r="K49" s="8">
        <v>17.71</v>
      </c>
      <c r="L49" s="2"/>
      <c r="M49" s="2"/>
      <c r="N49" s="2"/>
      <c r="O49" s="10"/>
      <c r="P49" s="10">
        <v>53</v>
      </c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>
        <v>24.4944</v>
      </c>
      <c r="AC49" s="10"/>
      <c r="AD49" s="10"/>
      <c r="AE49" s="10"/>
      <c r="AF49" s="10"/>
      <c r="AG49" s="10"/>
      <c r="AH49" s="10"/>
      <c r="AI49" s="25"/>
      <c r="AJ49" s="10"/>
      <c r="AK49" s="10"/>
      <c r="AL49" s="10"/>
      <c r="AM49" s="10"/>
      <c r="AN49" s="10">
        <v>19.36</v>
      </c>
      <c r="AO49" s="10"/>
    </row>
    <row r="50" spans="1:41" ht="12" customHeight="1">
      <c r="A50" s="2">
        <f t="shared" si="2"/>
        <v>48</v>
      </c>
      <c r="B50" s="3" t="s">
        <v>117</v>
      </c>
      <c r="C50" s="3" t="s">
        <v>81</v>
      </c>
      <c r="D50" s="3" t="s">
        <v>407</v>
      </c>
      <c r="E50" s="3" t="s">
        <v>51</v>
      </c>
      <c r="F50" s="3" t="s">
        <v>2</v>
      </c>
      <c r="G50" s="3" t="s">
        <v>3</v>
      </c>
      <c r="H50" s="3" t="s">
        <v>4</v>
      </c>
      <c r="I50" s="3">
        <f t="shared" si="3"/>
        <v>55.013999999999996</v>
      </c>
      <c r="J50" s="9">
        <f t="shared" si="4"/>
        <v>110.02799999999999</v>
      </c>
      <c r="K50" s="2"/>
      <c r="L50" s="8"/>
      <c r="M50" s="2"/>
      <c r="N50" s="2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>
        <v>47.628</v>
      </c>
      <c r="AC50" s="10"/>
      <c r="AD50" s="10"/>
      <c r="AE50" s="10"/>
      <c r="AF50" s="10">
        <v>62.4</v>
      </c>
      <c r="AG50" s="10"/>
      <c r="AH50" s="10"/>
      <c r="AI50" s="25"/>
      <c r="AJ50" s="10"/>
      <c r="AK50" s="10"/>
      <c r="AL50" s="10"/>
      <c r="AM50" s="10"/>
      <c r="AN50" s="10"/>
      <c r="AO50" s="10"/>
    </row>
    <row r="51" spans="1:41" ht="12" customHeight="1">
      <c r="A51" s="2">
        <f t="shared" si="2"/>
        <v>49</v>
      </c>
      <c r="B51" s="3" t="s">
        <v>124</v>
      </c>
      <c r="C51" s="3" t="s">
        <v>79</v>
      </c>
      <c r="D51" s="3" t="s">
        <v>125</v>
      </c>
      <c r="E51" s="3" t="s">
        <v>57</v>
      </c>
      <c r="F51" s="3" t="s">
        <v>2</v>
      </c>
      <c r="G51" s="3" t="s">
        <v>58</v>
      </c>
      <c r="H51" s="3" t="s">
        <v>4</v>
      </c>
      <c r="I51" s="3">
        <f t="shared" si="3"/>
        <v>48.721000000000004</v>
      </c>
      <c r="J51" s="9">
        <f t="shared" si="4"/>
        <v>97.44200000000001</v>
      </c>
      <c r="K51" s="8">
        <v>43.01</v>
      </c>
      <c r="L51" s="2"/>
      <c r="M51" s="2"/>
      <c r="N51" s="2"/>
      <c r="O51" s="10"/>
      <c r="P51" s="10"/>
      <c r="Q51" s="10"/>
      <c r="R51" s="10"/>
      <c r="S51" s="10"/>
      <c r="T51" s="10"/>
      <c r="U51" s="10"/>
      <c r="V51" s="10"/>
      <c r="W51" s="10">
        <v>54.432</v>
      </c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25"/>
      <c r="AJ51" s="10"/>
      <c r="AK51" s="10"/>
      <c r="AL51" s="10"/>
      <c r="AM51" s="10"/>
      <c r="AN51" s="10"/>
      <c r="AO51" s="10"/>
    </row>
    <row r="52" spans="1:41" ht="12" customHeight="1">
      <c r="A52" s="2">
        <f t="shared" si="2"/>
        <v>50</v>
      </c>
      <c r="B52" s="3" t="s">
        <v>341</v>
      </c>
      <c r="C52" s="3" t="s">
        <v>342</v>
      </c>
      <c r="D52" s="3" t="s">
        <v>343</v>
      </c>
      <c r="E52" s="3" t="s">
        <v>57</v>
      </c>
      <c r="F52" s="3" t="s">
        <v>2</v>
      </c>
      <c r="G52" s="3" t="s">
        <v>72</v>
      </c>
      <c r="H52" s="3" t="s">
        <v>9</v>
      </c>
      <c r="I52" s="3">
        <f t="shared" si="3"/>
        <v>41.305</v>
      </c>
      <c r="J52" s="9">
        <f t="shared" si="4"/>
        <v>82.61</v>
      </c>
      <c r="K52" s="2"/>
      <c r="L52" s="8"/>
      <c r="M52" s="2"/>
      <c r="N52" s="2"/>
      <c r="O52" s="10"/>
      <c r="P52" s="10"/>
      <c r="Q52" s="10"/>
      <c r="R52" s="10"/>
      <c r="S52" s="10"/>
      <c r="T52" s="10">
        <v>63.25</v>
      </c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25"/>
      <c r="AJ52" s="10">
        <v>19.36</v>
      </c>
      <c r="AK52" s="10"/>
      <c r="AL52" s="10"/>
      <c r="AM52" s="10"/>
      <c r="AN52" s="10"/>
      <c r="AO52" s="10"/>
    </row>
    <row r="53" spans="1:41" ht="12" customHeight="1">
      <c r="A53" s="2">
        <f t="shared" si="2"/>
        <v>51</v>
      </c>
      <c r="B53" s="3" t="s">
        <v>444</v>
      </c>
      <c r="C53" s="3" t="s">
        <v>79</v>
      </c>
      <c r="D53" s="3" t="s">
        <v>445</v>
      </c>
      <c r="E53" s="3" t="s">
        <v>56</v>
      </c>
      <c r="F53" s="3" t="s">
        <v>2</v>
      </c>
      <c r="G53" s="3" t="s">
        <v>41</v>
      </c>
      <c r="H53" s="3" t="s">
        <v>28</v>
      </c>
      <c r="I53" s="3">
        <f t="shared" si="3"/>
        <v>41.019999999999996</v>
      </c>
      <c r="J53" s="9">
        <f t="shared" si="4"/>
        <v>82.03999999999999</v>
      </c>
      <c r="K53" s="2"/>
      <c r="L53" s="8"/>
      <c r="M53" s="2"/>
      <c r="N53" s="2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25">
        <v>39.69</v>
      </c>
      <c r="AJ53" s="10"/>
      <c r="AK53" s="10"/>
      <c r="AL53" s="10"/>
      <c r="AM53" s="10"/>
      <c r="AN53" s="10">
        <v>42.35</v>
      </c>
      <c r="AO53" s="10"/>
    </row>
    <row r="54" spans="1:41" ht="12" customHeight="1">
      <c r="A54" s="2">
        <f t="shared" si="2"/>
        <v>52</v>
      </c>
      <c r="B54" s="3" t="s">
        <v>71</v>
      </c>
      <c r="C54" s="3" t="s">
        <v>17</v>
      </c>
      <c r="D54" s="3" t="s">
        <v>364</v>
      </c>
      <c r="E54" s="3" t="s">
        <v>77</v>
      </c>
      <c r="F54" s="3" t="s">
        <v>2</v>
      </c>
      <c r="G54" s="3" t="s">
        <v>72</v>
      </c>
      <c r="H54" s="3" t="s">
        <v>9</v>
      </c>
      <c r="I54" s="3">
        <f t="shared" si="3"/>
        <v>27.338666666666665</v>
      </c>
      <c r="J54" s="9">
        <f t="shared" si="4"/>
        <v>82.01599999999999</v>
      </c>
      <c r="K54" s="2"/>
      <c r="L54" s="8"/>
      <c r="M54" s="2"/>
      <c r="N54" s="2"/>
      <c r="O54" s="10"/>
      <c r="P54" s="10"/>
      <c r="Q54" s="10"/>
      <c r="R54" s="10"/>
      <c r="S54" s="10"/>
      <c r="T54" s="10">
        <v>12.65</v>
      </c>
      <c r="U54" s="10"/>
      <c r="V54" s="10"/>
      <c r="W54" s="10"/>
      <c r="X54" s="10"/>
      <c r="Y54" s="10">
        <v>11.616</v>
      </c>
      <c r="Z54" s="10"/>
      <c r="AA54" s="10"/>
      <c r="AB54" s="10"/>
      <c r="AC54" s="10"/>
      <c r="AD54" s="10"/>
      <c r="AE54" s="10"/>
      <c r="AF54" s="10"/>
      <c r="AG54" s="10"/>
      <c r="AH54" s="10">
        <v>57.75</v>
      </c>
      <c r="AI54" s="25"/>
      <c r="AJ54" s="10"/>
      <c r="AK54" s="10"/>
      <c r="AL54" s="10"/>
      <c r="AM54" s="10"/>
      <c r="AN54" s="10"/>
      <c r="AO54" s="10"/>
    </row>
    <row r="55" spans="1:41" ht="12" customHeight="1">
      <c r="A55" s="2">
        <f t="shared" si="2"/>
        <v>53</v>
      </c>
      <c r="B55" s="3" t="s">
        <v>135</v>
      </c>
      <c r="C55" s="3" t="s">
        <v>81</v>
      </c>
      <c r="D55" s="3" t="s">
        <v>136</v>
      </c>
      <c r="E55" s="3" t="s">
        <v>54</v>
      </c>
      <c r="F55" s="3" t="s">
        <v>2</v>
      </c>
      <c r="G55" s="3" t="s">
        <v>41</v>
      </c>
      <c r="H55" s="3" t="s">
        <v>28</v>
      </c>
      <c r="I55" s="3">
        <f t="shared" si="3"/>
        <v>27.1624</v>
      </c>
      <c r="J55" s="9">
        <f t="shared" si="4"/>
        <v>81.4872</v>
      </c>
      <c r="K55" s="8">
        <v>30.36</v>
      </c>
      <c r="L55" s="2"/>
      <c r="M55" s="2"/>
      <c r="N55" s="2"/>
      <c r="O55" s="10"/>
      <c r="P55" s="10"/>
      <c r="Q55" s="10">
        <v>34.02</v>
      </c>
      <c r="R55" s="10"/>
      <c r="S55" s="10"/>
      <c r="T55" s="10"/>
      <c r="U55" s="10">
        <v>17.1072</v>
      </c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25"/>
      <c r="AJ55" s="10"/>
      <c r="AK55" s="10"/>
      <c r="AL55" s="10"/>
      <c r="AM55" s="10"/>
      <c r="AN55" s="10"/>
      <c r="AO55" s="10"/>
    </row>
    <row r="56" spans="1:41" ht="12" customHeight="1">
      <c r="A56" s="2">
        <f t="shared" si="2"/>
        <v>54</v>
      </c>
      <c r="B56" s="3" t="s">
        <v>146</v>
      </c>
      <c r="C56" s="3" t="s">
        <v>50</v>
      </c>
      <c r="D56" s="3" t="s">
        <v>147</v>
      </c>
      <c r="E56" s="3" t="s">
        <v>57</v>
      </c>
      <c r="F56" s="3" t="s">
        <v>2</v>
      </c>
      <c r="G56" s="3" t="s">
        <v>34</v>
      </c>
      <c r="H56" s="3" t="s">
        <v>35</v>
      </c>
      <c r="I56" s="3">
        <f t="shared" si="3"/>
        <v>39.735</v>
      </c>
      <c r="J56" s="9">
        <f t="shared" si="4"/>
        <v>79.47</v>
      </c>
      <c r="K56" s="8">
        <v>22.77</v>
      </c>
      <c r="L56" s="2"/>
      <c r="M56" s="2"/>
      <c r="N56" s="2"/>
      <c r="O56" s="10">
        <v>56.7</v>
      </c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25"/>
      <c r="AJ56" s="10"/>
      <c r="AK56" s="10"/>
      <c r="AL56" s="10"/>
      <c r="AM56" s="10"/>
      <c r="AN56" s="10"/>
      <c r="AO56" s="10"/>
    </row>
    <row r="57" spans="1:41" ht="12" customHeight="1">
      <c r="A57" s="2">
        <f t="shared" si="2"/>
        <v>55</v>
      </c>
      <c r="B57" s="3" t="s">
        <v>390</v>
      </c>
      <c r="C57" s="3" t="s">
        <v>249</v>
      </c>
      <c r="D57" s="3" t="s">
        <v>391</v>
      </c>
      <c r="E57" s="3" t="s">
        <v>51</v>
      </c>
      <c r="F57" s="3" t="s">
        <v>2</v>
      </c>
      <c r="G57" s="3" t="s">
        <v>13</v>
      </c>
      <c r="H57" s="3" t="s">
        <v>14</v>
      </c>
      <c r="I57" s="3">
        <f t="shared" si="3"/>
        <v>25.6176</v>
      </c>
      <c r="J57" s="9">
        <f t="shared" si="4"/>
        <v>76.8528</v>
      </c>
      <c r="K57" s="2"/>
      <c r="L57" s="8"/>
      <c r="M57" s="2"/>
      <c r="N57" s="2"/>
      <c r="O57" s="10"/>
      <c r="P57" s="10"/>
      <c r="Q57" s="10"/>
      <c r="R57" s="10"/>
      <c r="S57" s="10"/>
      <c r="T57" s="10"/>
      <c r="U57" s="10">
        <v>11.4048</v>
      </c>
      <c r="V57" s="10"/>
      <c r="W57" s="10"/>
      <c r="X57" s="10"/>
      <c r="Y57" s="10"/>
      <c r="Z57" s="10"/>
      <c r="AA57" s="10"/>
      <c r="AB57" s="10"/>
      <c r="AC57" s="10"/>
      <c r="AD57" s="10">
        <v>42.768</v>
      </c>
      <c r="AE57" s="10"/>
      <c r="AF57" s="10"/>
      <c r="AG57" s="10"/>
      <c r="AH57" s="10"/>
      <c r="AI57" s="25">
        <v>22.68</v>
      </c>
      <c r="AJ57" s="10"/>
      <c r="AK57" s="10"/>
      <c r="AL57" s="10"/>
      <c r="AM57" s="10"/>
      <c r="AN57" s="10"/>
      <c r="AO57" s="10"/>
    </row>
    <row r="58" spans="1:41" ht="12" customHeight="1">
      <c r="A58" s="2">
        <f t="shared" si="2"/>
        <v>56</v>
      </c>
      <c r="B58" s="3" t="s">
        <v>288</v>
      </c>
      <c r="C58" s="3" t="s">
        <v>274</v>
      </c>
      <c r="D58" s="3" t="s">
        <v>289</v>
      </c>
      <c r="E58" s="3" t="s">
        <v>37</v>
      </c>
      <c r="F58" s="3" t="s">
        <v>2</v>
      </c>
      <c r="G58" s="3" t="s">
        <v>15</v>
      </c>
      <c r="H58" s="3" t="s">
        <v>16</v>
      </c>
      <c r="I58" s="3">
        <f t="shared" si="3"/>
        <v>38.357</v>
      </c>
      <c r="J58" s="9">
        <f t="shared" si="4"/>
        <v>76.714</v>
      </c>
      <c r="K58" s="8"/>
      <c r="L58" s="2"/>
      <c r="M58" s="8">
        <v>46.464000000000006</v>
      </c>
      <c r="N58" s="2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25"/>
      <c r="AJ58" s="10"/>
      <c r="AK58" s="10"/>
      <c r="AL58" s="10"/>
      <c r="AM58" s="10"/>
      <c r="AN58" s="10">
        <v>30.25</v>
      </c>
      <c r="AO58" s="10"/>
    </row>
    <row r="59" spans="1:41" ht="12" customHeight="1">
      <c r="A59" s="2">
        <f t="shared" si="2"/>
        <v>57</v>
      </c>
      <c r="B59" s="3" t="s">
        <v>177</v>
      </c>
      <c r="C59" s="3" t="s">
        <v>30</v>
      </c>
      <c r="D59" s="3" t="s">
        <v>178</v>
      </c>
      <c r="E59" s="3" t="s">
        <v>51</v>
      </c>
      <c r="F59" s="3" t="s">
        <v>2</v>
      </c>
      <c r="G59" s="3" t="s">
        <v>58</v>
      </c>
      <c r="H59" s="3" t="s">
        <v>4</v>
      </c>
      <c r="I59" s="3">
        <f t="shared" si="3"/>
        <v>35.178</v>
      </c>
      <c r="J59" s="9">
        <f t="shared" si="4"/>
        <v>70.356</v>
      </c>
      <c r="K59" s="8">
        <v>15.18</v>
      </c>
      <c r="L59" s="2"/>
      <c r="M59" s="8">
        <v>55.176</v>
      </c>
      <c r="N59" s="2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25"/>
      <c r="AJ59" s="10"/>
      <c r="AK59" s="10"/>
      <c r="AL59" s="10"/>
      <c r="AM59" s="10"/>
      <c r="AN59" s="10"/>
      <c r="AO59" s="10"/>
    </row>
    <row r="60" spans="1:41" ht="12" customHeight="1">
      <c r="A60" s="2">
        <f t="shared" si="2"/>
        <v>58</v>
      </c>
      <c r="B60" s="3" t="s">
        <v>109</v>
      </c>
      <c r="C60" s="3" t="s">
        <v>107</v>
      </c>
      <c r="D60" s="3" t="s">
        <v>110</v>
      </c>
      <c r="E60" s="3" t="s">
        <v>111</v>
      </c>
      <c r="F60" s="3" t="s">
        <v>2</v>
      </c>
      <c r="G60" s="3" t="s">
        <v>27</v>
      </c>
      <c r="H60" s="3" t="s">
        <v>28</v>
      </c>
      <c r="I60" s="3">
        <f t="shared" si="3"/>
        <v>63.25</v>
      </c>
      <c r="J60" s="9">
        <f t="shared" si="4"/>
        <v>63.25</v>
      </c>
      <c r="K60" s="8">
        <v>63.25</v>
      </c>
      <c r="L60" s="2"/>
      <c r="M60" s="2"/>
      <c r="N60" s="2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25"/>
      <c r="AJ60" s="10"/>
      <c r="AK60" s="10"/>
      <c r="AL60" s="10"/>
      <c r="AM60" s="10"/>
      <c r="AN60" s="10"/>
      <c r="AO60" s="10"/>
    </row>
    <row r="61" spans="1:41" ht="12" customHeight="1">
      <c r="A61" s="2">
        <f t="shared" si="2"/>
        <v>59</v>
      </c>
      <c r="B61" s="3" t="s">
        <v>175</v>
      </c>
      <c r="C61" s="3" t="s">
        <v>42</v>
      </c>
      <c r="D61" s="3" t="s">
        <v>176</v>
      </c>
      <c r="E61" s="3" t="s">
        <v>33</v>
      </c>
      <c r="F61" s="3" t="s">
        <v>2</v>
      </c>
      <c r="G61" s="3" t="s">
        <v>44</v>
      </c>
      <c r="H61" s="3" t="s">
        <v>14</v>
      </c>
      <c r="I61" s="3">
        <f t="shared" si="3"/>
        <v>20.7208</v>
      </c>
      <c r="J61" s="9">
        <f t="shared" si="4"/>
        <v>62.162400000000005</v>
      </c>
      <c r="K61" s="8">
        <v>17.71</v>
      </c>
      <c r="L61" s="2"/>
      <c r="M61" s="2"/>
      <c r="N61" s="2"/>
      <c r="O61" s="10"/>
      <c r="P61" s="10"/>
      <c r="Q61" s="10">
        <v>24.494</v>
      </c>
      <c r="R61" s="10"/>
      <c r="S61" s="10"/>
      <c r="T61" s="10"/>
      <c r="U61" s="10">
        <v>19.9584</v>
      </c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25"/>
      <c r="AJ61" s="10"/>
      <c r="AK61" s="10"/>
      <c r="AL61" s="10"/>
      <c r="AM61" s="10"/>
      <c r="AN61" s="10"/>
      <c r="AO61" s="10"/>
    </row>
    <row r="62" spans="1:41" ht="12" customHeight="1">
      <c r="A62" s="2">
        <f t="shared" si="2"/>
        <v>60</v>
      </c>
      <c r="B62" s="3" t="s">
        <v>109</v>
      </c>
      <c r="C62" s="3" t="s">
        <v>7</v>
      </c>
      <c r="D62" s="3" t="s">
        <v>345</v>
      </c>
      <c r="E62" s="3" t="s">
        <v>5</v>
      </c>
      <c r="F62" s="3" t="s">
        <v>2</v>
      </c>
      <c r="G62" s="3" t="s">
        <v>62</v>
      </c>
      <c r="H62" s="3" t="s">
        <v>9</v>
      </c>
      <c r="I62" s="3">
        <f t="shared" si="3"/>
        <v>60.5</v>
      </c>
      <c r="J62" s="9">
        <f t="shared" si="4"/>
        <v>60.5</v>
      </c>
      <c r="K62" s="2"/>
      <c r="L62" s="8"/>
      <c r="M62" s="2"/>
      <c r="N62" s="2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25"/>
      <c r="AJ62" s="10">
        <v>60.5</v>
      </c>
      <c r="AK62" s="10"/>
      <c r="AL62" s="10"/>
      <c r="AM62" s="10"/>
      <c r="AN62" s="10"/>
      <c r="AO62" s="10"/>
    </row>
    <row r="63" spans="1:41" ht="12" customHeight="1">
      <c r="A63" s="2">
        <f t="shared" si="2"/>
        <v>61</v>
      </c>
      <c r="B63" s="3" t="s">
        <v>413</v>
      </c>
      <c r="C63" s="3" t="s">
        <v>25</v>
      </c>
      <c r="D63" s="3" t="s">
        <v>414</v>
      </c>
      <c r="E63" s="3" t="s">
        <v>56</v>
      </c>
      <c r="F63" s="3" t="s">
        <v>2</v>
      </c>
      <c r="G63" s="3" t="s">
        <v>415</v>
      </c>
      <c r="H63" s="3" t="s">
        <v>4</v>
      </c>
      <c r="I63" s="3">
        <f t="shared" si="3"/>
        <v>55.176</v>
      </c>
      <c r="J63" s="9">
        <f t="shared" si="4"/>
        <v>55.176</v>
      </c>
      <c r="K63" s="2"/>
      <c r="L63" s="8"/>
      <c r="M63" s="2"/>
      <c r="N63" s="2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>
        <v>55.176</v>
      </c>
      <c r="AD63" s="10"/>
      <c r="AE63" s="10"/>
      <c r="AF63" s="10"/>
      <c r="AG63" s="10"/>
      <c r="AH63" s="10"/>
      <c r="AI63" s="25"/>
      <c r="AJ63" s="10"/>
      <c r="AK63" s="10"/>
      <c r="AL63" s="10"/>
      <c r="AM63" s="10"/>
      <c r="AN63" s="10"/>
      <c r="AO63" s="10"/>
    </row>
    <row r="64" spans="1:41" ht="12" customHeight="1">
      <c r="A64" s="2">
        <f t="shared" si="2"/>
        <v>62</v>
      </c>
      <c r="B64" s="3" t="s">
        <v>253</v>
      </c>
      <c r="C64" s="3" t="s">
        <v>76</v>
      </c>
      <c r="D64" s="3" t="s">
        <v>254</v>
      </c>
      <c r="E64" s="3" t="s">
        <v>56</v>
      </c>
      <c r="F64" s="3" t="s">
        <v>2</v>
      </c>
      <c r="G64" s="3" t="s">
        <v>38</v>
      </c>
      <c r="H64" s="3" t="s">
        <v>4</v>
      </c>
      <c r="I64" s="3">
        <f t="shared" si="3"/>
        <v>27.005</v>
      </c>
      <c r="J64" s="9">
        <f t="shared" si="4"/>
        <v>54.01</v>
      </c>
      <c r="K64" s="2"/>
      <c r="L64" s="8">
        <v>17.71</v>
      </c>
      <c r="M64" s="2"/>
      <c r="N64" s="2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>
        <v>36.3</v>
      </c>
      <c r="AB64" s="10"/>
      <c r="AC64" s="10"/>
      <c r="AD64" s="10"/>
      <c r="AE64" s="10"/>
      <c r="AF64" s="10"/>
      <c r="AG64" s="10"/>
      <c r="AH64" s="10"/>
      <c r="AI64" s="25"/>
      <c r="AJ64" s="10"/>
      <c r="AK64" s="10"/>
      <c r="AL64" s="10"/>
      <c r="AM64" s="10"/>
      <c r="AN64" s="10"/>
      <c r="AO64" s="10"/>
    </row>
    <row r="65" spans="1:41" ht="12" customHeight="1">
      <c r="A65" s="2">
        <f t="shared" si="2"/>
        <v>63</v>
      </c>
      <c r="B65" s="3" t="s">
        <v>179</v>
      </c>
      <c r="C65" s="3" t="s">
        <v>11</v>
      </c>
      <c r="D65" s="3" t="s">
        <v>180</v>
      </c>
      <c r="E65" s="3" t="s">
        <v>150</v>
      </c>
      <c r="F65" s="3" t="s">
        <v>2</v>
      </c>
      <c r="G65" s="3" t="s">
        <v>44</v>
      </c>
      <c r="H65" s="3" t="s">
        <v>14</v>
      </c>
      <c r="I65" s="3">
        <f t="shared" si="3"/>
        <v>25.41</v>
      </c>
      <c r="J65" s="9">
        <f t="shared" si="4"/>
        <v>50.82</v>
      </c>
      <c r="K65" s="8">
        <v>15.18</v>
      </c>
      <c r="L65" s="2"/>
      <c r="M65" s="2"/>
      <c r="N65" s="2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>
        <v>35.64</v>
      </c>
      <c r="AE65" s="10"/>
      <c r="AF65" s="10"/>
      <c r="AG65" s="10"/>
      <c r="AH65" s="10"/>
      <c r="AI65" s="25"/>
      <c r="AJ65" s="10"/>
      <c r="AK65" s="10"/>
      <c r="AL65" s="10"/>
      <c r="AM65" s="10"/>
      <c r="AN65" s="10"/>
      <c r="AO65" s="10"/>
    </row>
    <row r="66" spans="1:41" ht="12" customHeight="1">
      <c r="A66" s="2">
        <f t="shared" si="2"/>
        <v>64</v>
      </c>
      <c r="B66" s="3" t="s">
        <v>344</v>
      </c>
      <c r="C66" s="3" t="s">
        <v>21</v>
      </c>
      <c r="D66" s="3" t="s">
        <v>345</v>
      </c>
      <c r="E66" s="3" t="s">
        <v>5</v>
      </c>
      <c r="F66" s="3" t="s">
        <v>2</v>
      </c>
      <c r="G66" s="3" t="s">
        <v>62</v>
      </c>
      <c r="H66" s="3" t="s">
        <v>9</v>
      </c>
      <c r="I66" s="3">
        <f t="shared" si="3"/>
        <v>50.6</v>
      </c>
      <c r="J66" s="9">
        <f t="shared" si="4"/>
        <v>50.6</v>
      </c>
      <c r="K66" s="2"/>
      <c r="L66" s="8"/>
      <c r="M66" s="2"/>
      <c r="N66" s="2"/>
      <c r="O66" s="10"/>
      <c r="P66" s="10"/>
      <c r="Q66" s="10"/>
      <c r="R66" s="10"/>
      <c r="S66" s="10"/>
      <c r="T66" s="10">
        <v>50.6</v>
      </c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25"/>
      <c r="AJ66" s="10"/>
      <c r="AK66" s="10"/>
      <c r="AL66" s="10"/>
      <c r="AM66" s="10"/>
      <c r="AN66" s="10"/>
      <c r="AO66" s="10"/>
    </row>
    <row r="67" spans="1:41" ht="12" customHeight="1">
      <c r="A67" s="2">
        <f t="shared" si="2"/>
        <v>65</v>
      </c>
      <c r="B67" s="3" t="s">
        <v>109</v>
      </c>
      <c r="C67" s="3" t="s">
        <v>0</v>
      </c>
      <c r="D67" s="3" t="s">
        <v>218</v>
      </c>
      <c r="E67" s="3" t="s">
        <v>31</v>
      </c>
      <c r="F67" s="3" t="s">
        <v>2</v>
      </c>
      <c r="G67" s="3" t="s">
        <v>46</v>
      </c>
      <c r="H67" s="3" t="s">
        <v>4</v>
      </c>
      <c r="I67" s="3">
        <f aca="true" t="shared" si="5" ref="I67:I98">AVERAGE(K67:AO67)</f>
        <v>48.07</v>
      </c>
      <c r="J67" s="9">
        <f aca="true" t="shared" si="6" ref="J67:J98">SUM(K67:AO67)</f>
        <v>48.07</v>
      </c>
      <c r="K67" s="2"/>
      <c r="L67" s="8">
        <v>48.07</v>
      </c>
      <c r="M67" s="2"/>
      <c r="N67" s="2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25"/>
      <c r="AJ67" s="10"/>
      <c r="AK67" s="10"/>
      <c r="AL67" s="10"/>
      <c r="AM67" s="10"/>
      <c r="AN67" s="10"/>
      <c r="AO67" s="10"/>
    </row>
    <row r="68" spans="1:41" ht="12" customHeight="1">
      <c r="A68" s="2">
        <f t="shared" si="2"/>
        <v>66</v>
      </c>
      <c r="B68" s="3" t="s">
        <v>167</v>
      </c>
      <c r="C68" s="3" t="s">
        <v>168</v>
      </c>
      <c r="D68" s="3" t="s">
        <v>169</v>
      </c>
      <c r="E68" s="3" t="s">
        <v>18</v>
      </c>
      <c r="F68" s="3" t="s">
        <v>2</v>
      </c>
      <c r="G68" s="3" t="s">
        <v>44</v>
      </c>
      <c r="H68" s="3" t="s">
        <v>14</v>
      </c>
      <c r="I68" s="3">
        <f t="shared" si="5"/>
        <v>16.012200000000004</v>
      </c>
      <c r="J68" s="9">
        <f t="shared" si="6"/>
        <v>48.03660000000001</v>
      </c>
      <c r="K68" s="8">
        <v>17.71</v>
      </c>
      <c r="L68" s="2"/>
      <c r="M68" s="2"/>
      <c r="N68" s="2"/>
      <c r="O68" s="10"/>
      <c r="P68" s="10"/>
      <c r="Q68" s="10">
        <v>21.773</v>
      </c>
      <c r="R68" s="10"/>
      <c r="S68" s="10"/>
      <c r="T68" s="10"/>
      <c r="U68" s="10">
        <v>8.5536</v>
      </c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25"/>
      <c r="AJ68" s="10"/>
      <c r="AK68" s="10"/>
      <c r="AL68" s="10"/>
      <c r="AM68" s="10"/>
      <c r="AN68" s="10"/>
      <c r="AO68" s="10"/>
    </row>
    <row r="69" spans="1:41" ht="12" customHeight="1">
      <c r="A69" s="2">
        <f t="shared" si="2"/>
        <v>67</v>
      </c>
      <c r="B69" s="3" t="s">
        <v>117</v>
      </c>
      <c r="C69" s="3" t="s">
        <v>53</v>
      </c>
      <c r="D69" s="3" t="s">
        <v>118</v>
      </c>
      <c r="E69" s="3" t="s">
        <v>119</v>
      </c>
      <c r="F69" s="3" t="s">
        <v>2</v>
      </c>
      <c r="G69" s="3" t="s">
        <v>3</v>
      </c>
      <c r="H69" s="3" t="s">
        <v>4</v>
      </c>
      <c r="I69" s="3">
        <f t="shared" si="5"/>
        <v>45.54</v>
      </c>
      <c r="J69" s="9">
        <f t="shared" si="6"/>
        <v>45.54</v>
      </c>
      <c r="K69" s="8">
        <v>45.54</v>
      </c>
      <c r="L69" s="2"/>
      <c r="M69" s="2"/>
      <c r="N69" s="2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25"/>
      <c r="AJ69" s="10"/>
      <c r="AK69" s="10"/>
      <c r="AL69" s="10"/>
      <c r="AM69" s="10"/>
      <c r="AN69" s="10"/>
      <c r="AO69" s="10"/>
    </row>
    <row r="70" spans="1:41" ht="12" customHeight="1">
      <c r="A70" s="2">
        <f t="shared" si="2"/>
        <v>68</v>
      </c>
      <c r="B70" s="3" t="s">
        <v>442</v>
      </c>
      <c r="C70" s="3" t="s">
        <v>50</v>
      </c>
      <c r="D70" s="3" t="s">
        <v>443</v>
      </c>
      <c r="E70" s="3" t="s">
        <v>111</v>
      </c>
      <c r="F70" s="3" t="s">
        <v>2</v>
      </c>
      <c r="G70" s="3" t="s">
        <v>44</v>
      </c>
      <c r="H70" s="3" t="s">
        <v>14</v>
      </c>
      <c r="I70" s="3">
        <f t="shared" si="5"/>
        <v>45.36</v>
      </c>
      <c r="J70" s="9">
        <f t="shared" si="6"/>
        <v>45.36</v>
      </c>
      <c r="K70" s="2"/>
      <c r="L70" s="8"/>
      <c r="M70" s="2"/>
      <c r="N70" s="2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25">
        <v>45.36</v>
      </c>
      <c r="AJ70" s="10"/>
      <c r="AK70" s="10"/>
      <c r="AL70" s="10"/>
      <c r="AM70" s="10"/>
      <c r="AN70" s="10"/>
      <c r="AO70" s="10"/>
    </row>
    <row r="71" spans="1:41" ht="12" customHeight="1">
      <c r="A71" s="2">
        <f t="shared" si="2"/>
        <v>69</v>
      </c>
      <c r="B71" s="3" t="s">
        <v>290</v>
      </c>
      <c r="C71" s="3" t="s">
        <v>25</v>
      </c>
      <c r="D71" s="3" t="s">
        <v>291</v>
      </c>
      <c r="E71" s="3" t="s">
        <v>56</v>
      </c>
      <c r="F71" s="3" t="s">
        <v>2</v>
      </c>
      <c r="G71" s="3" t="s">
        <v>15</v>
      </c>
      <c r="H71" s="3" t="s">
        <v>16</v>
      </c>
      <c r="I71" s="3">
        <f t="shared" si="5"/>
        <v>43.56</v>
      </c>
      <c r="J71" s="9">
        <f t="shared" si="6"/>
        <v>43.56</v>
      </c>
      <c r="K71" s="8"/>
      <c r="L71" s="2"/>
      <c r="M71" s="8">
        <v>43.56</v>
      </c>
      <c r="N71" s="2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25"/>
      <c r="AJ71" s="10"/>
      <c r="AK71" s="10"/>
      <c r="AL71" s="10"/>
      <c r="AM71" s="10"/>
      <c r="AN71" s="10"/>
      <c r="AO71" s="10"/>
    </row>
    <row r="72" spans="1:41" ht="12" customHeight="1">
      <c r="A72" s="2">
        <f t="shared" si="2"/>
        <v>70</v>
      </c>
      <c r="B72" s="3" t="s">
        <v>419</v>
      </c>
      <c r="C72" s="3" t="s">
        <v>42</v>
      </c>
      <c r="D72" s="3" t="s">
        <v>420</v>
      </c>
      <c r="E72" s="3" t="s">
        <v>421</v>
      </c>
      <c r="F72" s="3" t="s">
        <v>2</v>
      </c>
      <c r="G72" s="3" t="s">
        <v>15</v>
      </c>
      <c r="H72" s="3" t="s">
        <v>16</v>
      </c>
      <c r="I72" s="3">
        <f t="shared" si="5"/>
        <v>40.656</v>
      </c>
      <c r="J72" s="9">
        <f t="shared" si="6"/>
        <v>40.656</v>
      </c>
      <c r="K72" s="2"/>
      <c r="L72" s="8"/>
      <c r="M72" s="2"/>
      <c r="N72" s="2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>
        <v>40.656</v>
      </c>
      <c r="AD72" s="10"/>
      <c r="AE72" s="10"/>
      <c r="AF72" s="10"/>
      <c r="AG72" s="10"/>
      <c r="AH72" s="10"/>
      <c r="AI72" s="25"/>
      <c r="AJ72" s="10"/>
      <c r="AK72" s="10"/>
      <c r="AL72" s="10"/>
      <c r="AM72" s="10"/>
      <c r="AN72" s="10"/>
      <c r="AO72" s="10"/>
    </row>
    <row r="73" spans="1:41" ht="12" customHeight="1">
      <c r="A73" s="2">
        <f t="shared" si="2"/>
        <v>71</v>
      </c>
      <c r="B73" s="3" t="s">
        <v>472</v>
      </c>
      <c r="C73" s="3" t="s">
        <v>473</v>
      </c>
      <c r="D73" s="3" t="s">
        <v>108</v>
      </c>
      <c r="E73" s="3" t="s">
        <v>22</v>
      </c>
      <c r="F73" s="3" t="s">
        <v>2</v>
      </c>
      <c r="G73" s="3" t="s">
        <v>47</v>
      </c>
      <c r="H73" s="3" t="s">
        <v>48</v>
      </c>
      <c r="I73" s="3">
        <f t="shared" si="5"/>
        <v>38.955</v>
      </c>
      <c r="J73" s="9">
        <f t="shared" si="6"/>
        <v>38.955</v>
      </c>
      <c r="K73" s="2"/>
      <c r="L73" s="8"/>
      <c r="M73" s="2"/>
      <c r="N73" s="2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25"/>
      <c r="AJ73" s="10"/>
      <c r="AK73" s="10"/>
      <c r="AL73" s="10">
        <v>38.955</v>
      </c>
      <c r="AM73" s="10"/>
      <c r="AN73" s="10"/>
      <c r="AO73" s="10"/>
    </row>
    <row r="74" spans="1:41" ht="12" customHeight="1">
      <c r="A74" s="2">
        <f t="shared" si="2"/>
        <v>72</v>
      </c>
      <c r="B74" s="3" t="s">
        <v>344</v>
      </c>
      <c r="C74" s="3" t="s">
        <v>21</v>
      </c>
      <c r="D74" s="3" t="s">
        <v>363</v>
      </c>
      <c r="E74" s="3" t="s">
        <v>22</v>
      </c>
      <c r="F74" s="3" t="s">
        <v>2</v>
      </c>
      <c r="G74" s="3" t="s">
        <v>62</v>
      </c>
      <c r="H74" s="3" t="s">
        <v>9</v>
      </c>
      <c r="I74" s="3">
        <f t="shared" si="5"/>
        <v>36.3</v>
      </c>
      <c r="J74" s="9">
        <f t="shared" si="6"/>
        <v>36.3</v>
      </c>
      <c r="K74" s="2"/>
      <c r="L74" s="8"/>
      <c r="M74" s="2"/>
      <c r="N74" s="2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25"/>
      <c r="AJ74" s="10">
        <v>36.3</v>
      </c>
      <c r="AK74" s="10"/>
      <c r="AL74" s="10"/>
      <c r="AM74" s="10"/>
      <c r="AN74" s="10"/>
      <c r="AO74" s="10"/>
    </row>
    <row r="75" spans="1:41" ht="12" customHeight="1">
      <c r="A75" s="2">
        <f t="shared" si="2"/>
        <v>73</v>
      </c>
      <c r="B75" s="3" t="s">
        <v>477</v>
      </c>
      <c r="C75" s="3" t="s">
        <v>417</v>
      </c>
      <c r="D75" s="3" t="s">
        <v>478</v>
      </c>
      <c r="E75" s="3" t="s">
        <v>51</v>
      </c>
      <c r="F75" s="3" t="s">
        <v>2</v>
      </c>
      <c r="G75" s="3" t="s">
        <v>227</v>
      </c>
      <c r="H75" s="3" t="s">
        <v>4</v>
      </c>
      <c r="I75" s="3">
        <f t="shared" si="5"/>
        <v>36.3</v>
      </c>
      <c r="J75" s="9">
        <f t="shared" si="6"/>
        <v>36.3</v>
      </c>
      <c r="K75" s="8"/>
      <c r="L75" s="2"/>
      <c r="M75" s="2"/>
      <c r="N75" s="2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25"/>
      <c r="AJ75" s="10"/>
      <c r="AK75" s="10"/>
      <c r="AL75" s="10"/>
      <c r="AM75" s="10"/>
      <c r="AN75" s="10">
        <v>36.3</v>
      </c>
      <c r="AO75" s="10"/>
    </row>
    <row r="76" spans="1:41" ht="12" customHeight="1">
      <c r="A76" s="2">
        <f t="shared" si="2"/>
        <v>74</v>
      </c>
      <c r="B76" s="3" t="s">
        <v>175</v>
      </c>
      <c r="C76" s="3" t="s">
        <v>42</v>
      </c>
      <c r="D76" s="3" t="s">
        <v>446</v>
      </c>
      <c r="E76" s="3" t="s">
        <v>1</v>
      </c>
      <c r="F76" s="3" t="s">
        <v>2</v>
      </c>
      <c r="G76" s="3" t="s">
        <v>44</v>
      </c>
      <c r="H76" s="3" t="s">
        <v>14</v>
      </c>
      <c r="I76" s="3">
        <f t="shared" si="5"/>
        <v>34.02</v>
      </c>
      <c r="J76" s="9">
        <f t="shared" si="6"/>
        <v>34.02</v>
      </c>
      <c r="K76" s="2"/>
      <c r="L76" s="8"/>
      <c r="M76" s="2"/>
      <c r="N76" s="2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25">
        <v>34.02</v>
      </c>
      <c r="AJ76" s="10"/>
      <c r="AK76" s="10"/>
      <c r="AL76" s="10"/>
      <c r="AM76" s="10"/>
      <c r="AN76" s="10"/>
      <c r="AO76" s="10"/>
    </row>
    <row r="77" spans="1:41" ht="12" customHeight="1">
      <c r="A77" s="2">
        <f t="shared" si="2"/>
        <v>75</v>
      </c>
      <c r="B77" s="3" t="s">
        <v>156</v>
      </c>
      <c r="C77" s="3" t="s">
        <v>157</v>
      </c>
      <c r="D77" s="3" t="s">
        <v>158</v>
      </c>
      <c r="E77" s="3" t="s">
        <v>57</v>
      </c>
      <c r="F77" s="3" t="s">
        <v>2</v>
      </c>
      <c r="G77" s="3" t="s">
        <v>61</v>
      </c>
      <c r="H77" s="3" t="s">
        <v>48</v>
      </c>
      <c r="I77" s="3">
        <f t="shared" si="5"/>
        <v>16.115000000000002</v>
      </c>
      <c r="J77" s="9">
        <f t="shared" si="6"/>
        <v>32.230000000000004</v>
      </c>
      <c r="K77" s="8">
        <v>17.71</v>
      </c>
      <c r="L77" s="2"/>
      <c r="M77" s="2"/>
      <c r="N77" s="2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>
        <v>14.52</v>
      </c>
      <c r="Z77" s="10"/>
      <c r="AA77" s="10"/>
      <c r="AB77" s="10"/>
      <c r="AC77" s="10"/>
      <c r="AD77" s="10"/>
      <c r="AE77" s="10"/>
      <c r="AF77" s="10"/>
      <c r="AG77" s="10"/>
      <c r="AH77" s="10"/>
      <c r="AI77" s="25"/>
      <c r="AJ77" s="10"/>
      <c r="AK77" s="10"/>
      <c r="AL77" s="10"/>
      <c r="AM77" s="10"/>
      <c r="AN77" s="10"/>
      <c r="AO77" s="10"/>
    </row>
    <row r="78" spans="1:41" ht="12" customHeight="1">
      <c r="A78" s="2">
        <f t="shared" si="2"/>
        <v>76</v>
      </c>
      <c r="B78" s="3" t="s">
        <v>346</v>
      </c>
      <c r="C78" s="3" t="s">
        <v>43</v>
      </c>
      <c r="D78" s="3" t="s">
        <v>347</v>
      </c>
      <c r="E78" s="3" t="s">
        <v>348</v>
      </c>
      <c r="F78" s="3" t="s">
        <v>2</v>
      </c>
      <c r="G78" s="3" t="s">
        <v>62</v>
      </c>
      <c r="H78" s="3" t="s">
        <v>9</v>
      </c>
      <c r="I78" s="3">
        <f t="shared" si="5"/>
        <v>31.625</v>
      </c>
      <c r="J78" s="9">
        <f t="shared" si="6"/>
        <v>31.625</v>
      </c>
      <c r="K78" s="2"/>
      <c r="L78" s="8"/>
      <c r="M78" s="2"/>
      <c r="N78" s="2"/>
      <c r="O78" s="10"/>
      <c r="P78" s="10"/>
      <c r="Q78" s="10"/>
      <c r="R78" s="10"/>
      <c r="S78" s="10"/>
      <c r="T78" s="10">
        <v>31.625</v>
      </c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25"/>
      <c r="AJ78" s="10"/>
      <c r="AK78" s="10"/>
      <c r="AL78" s="10"/>
      <c r="AM78" s="10"/>
      <c r="AN78" s="10"/>
      <c r="AO78" s="10"/>
    </row>
    <row r="79" spans="1:41" ht="12" customHeight="1">
      <c r="A79" s="2">
        <f t="shared" si="2"/>
        <v>77</v>
      </c>
      <c r="B79" s="3" t="s">
        <v>452</v>
      </c>
      <c r="C79" s="3" t="s">
        <v>241</v>
      </c>
      <c r="D79" s="3" t="s">
        <v>375</v>
      </c>
      <c r="E79" s="3" t="s">
        <v>376</v>
      </c>
      <c r="F79" s="3" t="s">
        <v>2</v>
      </c>
      <c r="G79" s="3" t="s">
        <v>334</v>
      </c>
      <c r="H79" s="3" t="s">
        <v>9</v>
      </c>
      <c r="I79" s="3">
        <f t="shared" si="5"/>
        <v>30.25</v>
      </c>
      <c r="J79" s="9">
        <f t="shared" si="6"/>
        <v>30.25</v>
      </c>
      <c r="K79" s="2"/>
      <c r="L79" s="8"/>
      <c r="M79" s="2"/>
      <c r="N79" s="2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25"/>
      <c r="AJ79" s="10">
        <v>30.25</v>
      </c>
      <c r="AK79" s="10"/>
      <c r="AL79" s="10"/>
      <c r="AM79" s="10"/>
      <c r="AN79" s="10"/>
      <c r="AO79" s="10"/>
    </row>
    <row r="80" spans="1:41" ht="12" customHeight="1">
      <c r="A80" s="2">
        <f t="shared" si="2"/>
        <v>78</v>
      </c>
      <c r="B80" s="3" t="s">
        <v>447</v>
      </c>
      <c r="C80" s="3" t="s">
        <v>45</v>
      </c>
      <c r="D80" s="3" t="s">
        <v>388</v>
      </c>
      <c r="E80" s="3" t="s">
        <v>22</v>
      </c>
      <c r="F80" s="3" t="s">
        <v>2</v>
      </c>
      <c r="G80" s="3" t="s">
        <v>44</v>
      </c>
      <c r="H80" s="3" t="s">
        <v>14</v>
      </c>
      <c r="I80" s="3">
        <f t="shared" si="5"/>
        <v>28.35</v>
      </c>
      <c r="J80" s="9">
        <f t="shared" si="6"/>
        <v>28.35</v>
      </c>
      <c r="K80" s="2"/>
      <c r="L80" s="8"/>
      <c r="M80" s="2"/>
      <c r="N80" s="2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25">
        <v>28.35</v>
      </c>
      <c r="AJ80" s="10"/>
      <c r="AK80" s="10"/>
      <c r="AL80" s="10"/>
      <c r="AM80" s="10"/>
      <c r="AN80" s="10"/>
      <c r="AO80" s="10"/>
    </row>
    <row r="81" spans="1:41" ht="12" customHeight="1">
      <c r="A81" s="2">
        <f t="shared" si="2"/>
        <v>79</v>
      </c>
      <c r="B81" s="3" t="s">
        <v>315</v>
      </c>
      <c r="C81" s="3" t="s">
        <v>81</v>
      </c>
      <c r="D81" s="3" t="s">
        <v>316</v>
      </c>
      <c r="E81" s="3" t="s">
        <v>5</v>
      </c>
      <c r="F81" s="3" t="s">
        <v>2</v>
      </c>
      <c r="G81" s="3" t="s">
        <v>27</v>
      </c>
      <c r="H81" s="3" t="s">
        <v>28</v>
      </c>
      <c r="I81" s="3">
        <f t="shared" si="5"/>
        <v>27.216</v>
      </c>
      <c r="J81" s="9">
        <f t="shared" si="6"/>
        <v>27.216</v>
      </c>
      <c r="K81" s="8"/>
      <c r="L81" s="2"/>
      <c r="M81" s="2"/>
      <c r="N81" s="2"/>
      <c r="O81" s="10"/>
      <c r="P81" s="10"/>
      <c r="Q81" s="10">
        <v>27.216</v>
      </c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25"/>
      <c r="AJ81" s="10"/>
      <c r="AK81" s="10"/>
      <c r="AL81" s="10"/>
      <c r="AM81" s="10"/>
      <c r="AN81" s="10"/>
      <c r="AO81" s="10"/>
    </row>
    <row r="82" spans="1:41" ht="12" customHeight="1">
      <c r="A82" s="2">
        <f t="shared" si="2"/>
        <v>80</v>
      </c>
      <c r="B82" s="3" t="s">
        <v>360</v>
      </c>
      <c r="C82" s="3" t="s">
        <v>282</v>
      </c>
      <c r="D82" s="3" t="s">
        <v>361</v>
      </c>
      <c r="E82" s="3" t="s">
        <v>1</v>
      </c>
      <c r="F82" s="3" t="s">
        <v>2</v>
      </c>
      <c r="G82" s="3" t="s">
        <v>234</v>
      </c>
      <c r="H82" s="3" t="s">
        <v>9</v>
      </c>
      <c r="I82" s="3">
        <f t="shared" si="5"/>
        <v>12.133</v>
      </c>
      <c r="J82" s="9">
        <f t="shared" si="6"/>
        <v>24.266</v>
      </c>
      <c r="K82" s="2"/>
      <c r="L82" s="8"/>
      <c r="M82" s="2"/>
      <c r="N82" s="2"/>
      <c r="O82" s="10"/>
      <c r="P82" s="10"/>
      <c r="Q82" s="10"/>
      <c r="R82" s="10"/>
      <c r="S82" s="10"/>
      <c r="T82" s="10">
        <v>12.65</v>
      </c>
      <c r="U82" s="10"/>
      <c r="V82" s="10"/>
      <c r="W82" s="10"/>
      <c r="X82" s="10"/>
      <c r="Y82" s="10">
        <v>11.616</v>
      </c>
      <c r="Z82" s="10"/>
      <c r="AA82" s="10"/>
      <c r="AB82" s="10"/>
      <c r="AC82" s="10"/>
      <c r="AD82" s="10"/>
      <c r="AE82" s="10"/>
      <c r="AF82" s="10"/>
      <c r="AG82" s="10"/>
      <c r="AH82" s="10"/>
      <c r="AI82" s="25"/>
      <c r="AJ82" s="10"/>
      <c r="AK82" s="10"/>
      <c r="AL82" s="10"/>
      <c r="AM82" s="10"/>
      <c r="AN82" s="10"/>
      <c r="AO82" s="10"/>
    </row>
    <row r="83" spans="1:41" ht="12" customHeight="1">
      <c r="A83" s="2">
        <f aca="true" t="shared" si="7" ref="A83:A105">SUM(A82,1)</f>
        <v>81</v>
      </c>
      <c r="B83" s="3" t="s">
        <v>453</v>
      </c>
      <c r="C83" s="3" t="s">
        <v>50</v>
      </c>
      <c r="D83" s="3" t="s">
        <v>454</v>
      </c>
      <c r="E83" s="3" t="s">
        <v>5</v>
      </c>
      <c r="F83" s="3" t="s">
        <v>2</v>
      </c>
      <c r="G83" s="3" t="s">
        <v>72</v>
      </c>
      <c r="H83" s="3" t="s">
        <v>9</v>
      </c>
      <c r="I83" s="3">
        <f t="shared" si="5"/>
        <v>24.2</v>
      </c>
      <c r="J83" s="9">
        <f t="shared" si="6"/>
        <v>24.2</v>
      </c>
      <c r="K83" s="2"/>
      <c r="L83" s="8"/>
      <c r="M83" s="2"/>
      <c r="N83" s="2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25"/>
      <c r="AJ83" s="10">
        <v>24.2</v>
      </c>
      <c r="AK83" s="10"/>
      <c r="AL83" s="10"/>
      <c r="AM83" s="10"/>
      <c r="AN83" s="10"/>
      <c r="AO83" s="10"/>
    </row>
    <row r="84" spans="1:41" ht="12" customHeight="1">
      <c r="A84" s="2">
        <f t="shared" si="7"/>
        <v>82</v>
      </c>
      <c r="B84" s="3" t="s">
        <v>455</v>
      </c>
      <c r="C84" s="3" t="s">
        <v>53</v>
      </c>
      <c r="D84" s="3" t="s">
        <v>456</v>
      </c>
      <c r="E84" s="3" t="s">
        <v>155</v>
      </c>
      <c r="F84" s="3" t="s">
        <v>2</v>
      </c>
      <c r="G84" s="3" t="s">
        <v>72</v>
      </c>
      <c r="H84" s="3" t="s">
        <v>9</v>
      </c>
      <c r="I84" s="3">
        <f t="shared" si="5"/>
        <v>21.78</v>
      </c>
      <c r="J84" s="9">
        <f t="shared" si="6"/>
        <v>21.78</v>
      </c>
      <c r="K84" s="2"/>
      <c r="L84" s="8"/>
      <c r="M84" s="2"/>
      <c r="N84" s="2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25"/>
      <c r="AJ84" s="10">
        <v>21.78</v>
      </c>
      <c r="AK84" s="10"/>
      <c r="AL84" s="10"/>
      <c r="AM84" s="10"/>
      <c r="AN84" s="10"/>
      <c r="AO84" s="10"/>
    </row>
    <row r="85" spans="1:41" ht="12" customHeight="1">
      <c r="A85" s="2">
        <f t="shared" si="7"/>
        <v>83</v>
      </c>
      <c r="B85" s="3" t="s">
        <v>387</v>
      </c>
      <c r="C85" s="3" t="s">
        <v>30</v>
      </c>
      <c r="D85" s="3" t="s">
        <v>448</v>
      </c>
      <c r="E85" s="3" t="s">
        <v>155</v>
      </c>
      <c r="F85" s="3" t="s">
        <v>2</v>
      </c>
      <c r="G85" s="3" t="s">
        <v>44</v>
      </c>
      <c r="H85" s="3" t="s">
        <v>14</v>
      </c>
      <c r="I85" s="3">
        <f t="shared" si="5"/>
        <v>20.412</v>
      </c>
      <c r="J85" s="9">
        <f t="shared" si="6"/>
        <v>20.412</v>
      </c>
      <c r="K85" s="2"/>
      <c r="L85" s="8"/>
      <c r="M85" s="2"/>
      <c r="N85" s="2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25">
        <v>20.412</v>
      </c>
      <c r="AJ85" s="10"/>
      <c r="AK85" s="10"/>
      <c r="AL85" s="10"/>
      <c r="AM85" s="10"/>
      <c r="AN85" s="10"/>
      <c r="AO85" s="10"/>
    </row>
    <row r="86" spans="1:41" ht="12" customHeight="1">
      <c r="A86" s="2">
        <f t="shared" si="7"/>
        <v>84</v>
      </c>
      <c r="B86" s="3" t="s">
        <v>148</v>
      </c>
      <c r="C86" s="3" t="s">
        <v>39</v>
      </c>
      <c r="D86" s="3" t="s">
        <v>149</v>
      </c>
      <c r="E86" s="3" t="s">
        <v>150</v>
      </c>
      <c r="F86" s="3" t="s">
        <v>2</v>
      </c>
      <c r="G86" s="3" t="s">
        <v>52</v>
      </c>
      <c r="H86" s="3" t="s">
        <v>4</v>
      </c>
      <c r="I86" s="3">
        <f t="shared" si="5"/>
        <v>17.71</v>
      </c>
      <c r="J86" s="9">
        <f t="shared" si="6"/>
        <v>17.71</v>
      </c>
      <c r="K86" s="8">
        <v>17.71</v>
      </c>
      <c r="L86" s="2"/>
      <c r="M86" s="2"/>
      <c r="N86" s="2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25"/>
      <c r="AJ86" s="10"/>
      <c r="AK86" s="10"/>
      <c r="AL86" s="10"/>
      <c r="AM86" s="10"/>
      <c r="AN86" s="10"/>
      <c r="AO86" s="10"/>
    </row>
    <row r="87" spans="1:41" ht="12" customHeight="1">
      <c r="A87" s="2">
        <f t="shared" si="7"/>
        <v>85</v>
      </c>
      <c r="B87" s="3" t="s">
        <v>159</v>
      </c>
      <c r="C87" s="3" t="s">
        <v>160</v>
      </c>
      <c r="D87" s="3" t="s">
        <v>161</v>
      </c>
      <c r="E87" s="3" t="s">
        <v>22</v>
      </c>
      <c r="F87" s="3" t="s">
        <v>2</v>
      </c>
      <c r="G87" s="3" t="s">
        <v>34</v>
      </c>
      <c r="H87" s="3" t="s">
        <v>35</v>
      </c>
      <c r="I87" s="3">
        <f t="shared" si="5"/>
        <v>17.71</v>
      </c>
      <c r="J87" s="9">
        <f t="shared" si="6"/>
        <v>17.71</v>
      </c>
      <c r="K87" s="8">
        <v>17.71</v>
      </c>
      <c r="L87" s="2"/>
      <c r="M87" s="2"/>
      <c r="N87" s="2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25"/>
      <c r="AJ87" s="10"/>
      <c r="AK87" s="10"/>
      <c r="AL87" s="10"/>
      <c r="AM87" s="10"/>
      <c r="AN87" s="10"/>
      <c r="AO87" s="10"/>
    </row>
    <row r="88" spans="1:41" ht="12" customHeight="1">
      <c r="A88" s="2">
        <f t="shared" si="7"/>
        <v>86</v>
      </c>
      <c r="B88" s="3" t="s">
        <v>20</v>
      </c>
      <c r="C88" s="3" t="s">
        <v>30</v>
      </c>
      <c r="D88" s="3" t="s">
        <v>355</v>
      </c>
      <c r="E88" s="3" t="s">
        <v>57</v>
      </c>
      <c r="F88" s="3" t="s">
        <v>2</v>
      </c>
      <c r="G88" s="3" t="s">
        <v>64</v>
      </c>
      <c r="H88" s="3" t="s">
        <v>9</v>
      </c>
      <c r="I88" s="3">
        <f t="shared" si="5"/>
        <v>17.71</v>
      </c>
      <c r="J88" s="9">
        <f t="shared" si="6"/>
        <v>17.71</v>
      </c>
      <c r="K88" s="2"/>
      <c r="L88" s="8"/>
      <c r="M88" s="2"/>
      <c r="N88" s="2"/>
      <c r="O88" s="10"/>
      <c r="P88" s="10"/>
      <c r="Q88" s="10"/>
      <c r="R88" s="10"/>
      <c r="S88" s="10"/>
      <c r="T88" s="10">
        <v>17.71</v>
      </c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25"/>
      <c r="AJ88" s="10"/>
      <c r="AK88" s="10"/>
      <c r="AL88" s="10"/>
      <c r="AM88" s="10"/>
      <c r="AN88" s="10"/>
      <c r="AO88" s="10"/>
    </row>
    <row r="89" spans="1:41" ht="12" customHeight="1">
      <c r="A89" s="2">
        <f t="shared" si="7"/>
        <v>87</v>
      </c>
      <c r="B89" s="3" t="s">
        <v>362</v>
      </c>
      <c r="C89" s="3" t="s">
        <v>30</v>
      </c>
      <c r="D89" s="3" t="s">
        <v>70</v>
      </c>
      <c r="E89" s="3" t="s">
        <v>12</v>
      </c>
      <c r="F89" s="3" t="s">
        <v>2</v>
      </c>
      <c r="G89" s="3" t="s">
        <v>72</v>
      </c>
      <c r="H89" s="3" t="s">
        <v>9</v>
      </c>
      <c r="I89" s="3">
        <f t="shared" si="5"/>
        <v>8.745000000000001</v>
      </c>
      <c r="J89" s="9">
        <f t="shared" si="6"/>
        <v>17.490000000000002</v>
      </c>
      <c r="K89" s="2"/>
      <c r="L89" s="8"/>
      <c r="M89" s="2"/>
      <c r="N89" s="2"/>
      <c r="O89" s="10"/>
      <c r="P89" s="10"/>
      <c r="Q89" s="10"/>
      <c r="R89" s="10"/>
      <c r="S89" s="10"/>
      <c r="T89" s="10">
        <v>12.65</v>
      </c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25"/>
      <c r="AJ89" s="10">
        <v>4.84</v>
      </c>
      <c r="AK89" s="10"/>
      <c r="AL89" s="10"/>
      <c r="AM89" s="10"/>
      <c r="AN89" s="10"/>
      <c r="AO89" s="10"/>
    </row>
    <row r="90" spans="1:41" ht="12" customHeight="1">
      <c r="A90" s="2">
        <f t="shared" si="7"/>
        <v>88</v>
      </c>
      <c r="B90" s="3" t="s">
        <v>402</v>
      </c>
      <c r="C90" s="3" t="s">
        <v>403</v>
      </c>
      <c r="D90" s="3" t="s">
        <v>404</v>
      </c>
      <c r="E90" s="3" t="s">
        <v>10</v>
      </c>
      <c r="F90" s="3" t="s">
        <v>2</v>
      </c>
      <c r="G90" s="3" t="s">
        <v>61</v>
      </c>
      <c r="H90" s="3" t="s">
        <v>48</v>
      </c>
      <c r="I90" s="3">
        <f t="shared" si="5"/>
        <v>7.744</v>
      </c>
      <c r="J90" s="9">
        <f t="shared" si="6"/>
        <v>15.488</v>
      </c>
      <c r="K90" s="2"/>
      <c r="L90" s="8"/>
      <c r="M90" s="2"/>
      <c r="N90" s="2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>
        <v>5.808</v>
      </c>
      <c r="Z90" s="10"/>
      <c r="AA90" s="10"/>
      <c r="AB90" s="10"/>
      <c r="AC90" s="10"/>
      <c r="AD90" s="10"/>
      <c r="AE90" s="10"/>
      <c r="AF90" s="10"/>
      <c r="AG90" s="10"/>
      <c r="AH90" s="10"/>
      <c r="AI90" s="25"/>
      <c r="AJ90" s="10"/>
      <c r="AK90" s="10"/>
      <c r="AL90" s="10"/>
      <c r="AM90" s="10"/>
      <c r="AN90" s="10">
        <v>9.68</v>
      </c>
      <c r="AO90" s="10"/>
    </row>
    <row r="91" spans="1:41" ht="12" customHeight="1">
      <c r="A91" s="2">
        <f t="shared" si="7"/>
        <v>89</v>
      </c>
      <c r="B91" s="3" t="s">
        <v>479</v>
      </c>
      <c r="C91" s="3" t="s">
        <v>53</v>
      </c>
      <c r="D91" s="3" t="s">
        <v>480</v>
      </c>
      <c r="E91" s="3" t="s">
        <v>51</v>
      </c>
      <c r="F91" s="3" t="s">
        <v>2</v>
      </c>
      <c r="G91" s="3" t="s">
        <v>73</v>
      </c>
      <c r="H91" s="3" t="s">
        <v>4</v>
      </c>
      <c r="I91" s="3">
        <f t="shared" si="5"/>
        <v>14.52</v>
      </c>
      <c r="J91" s="9">
        <f t="shared" si="6"/>
        <v>14.52</v>
      </c>
      <c r="K91" s="8"/>
      <c r="L91" s="2"/>
      <c r="M91" s="2"/>
      <c r="N91" s="2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25"/>
      <c r="AJ91" s="10"/>
      <c r="AK91" s="10"/>
      <c r="AL91" s="10"/>
      <c r="AM91" s="10"/>
      <c r="AN91" s="10">
        <v>14.52</v>
      </c>
      <c r="AO91" s="10"/>
    </row>
    <row r="92" spans="1:41" ht="12" customHeight="1">
      <c r="A92" s="2">
        <f t="shared" si="7"/>
        <v>90</v>
      </c>
      <c r="B92" s="3" t="s">
        <v>374</v>
      </c>
      <c r="C92" s="3" t="s">
        <v>42</v>
      </c>
      <c r="D92" s="3" t="s">
        <v>457</v>
      </c>
      <c r="E92" s="3" t="s">
        <v>458</v>
      </c>
      <c r="F92" s="3" t="s">
        <v>2</v>
      </c>
      <c r="G92" s="3" t="s">
        <v>334</v>
      </c>
      <c r="H92" s="3" t="s">
        <v>9</v>
      </c>
      <c r="I92" s="3">
        <f t="shared" si="5"/>
        <v>14.52</v>
      </c>
      <c r="J92" s="9">
        <f t="shared" si="6"/>
        <v>14.52</v>
      </c>
      <c r="K92" s="2"/>
      <c r="L92" s="8"/>
      <c r="M92" s="2"/>
      <c r="N92" s="2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25"/>
      <c r="AJ92" s="10">
        <v>14.52</v>
      </c>
      <c r="AK92" s="10"/>
      <c r="AL92" s="10"/>
      <c r="AM92" s="10"/>
      <c r="AN92" s="10"/>
      <c r="AO92" s="10"/>
    </row>
    <row r="93" spans="1:41" ht="12" customHeight="1">
      <c r="A93" s="2">
        <f t="shared" si="7"/>
        <v>91</v>
      </c>
      <c r="B93" s="3" t="s">
        <v>384</v>
      </c>
      <c r="C93" s="3" t="s">
        <v>385</v>
      </c>
      <c r="D93" s="3" t="s">
        <v>386</v>
      </c>
      <c r="E93" s="3" t="s">
        <v>33</v>
      </c>
      <c r="F93" s="3" t="s">
        <v>2</v>
      </c>
      <c r="G93" s="3" t="s">
        <v>44</v>
      </c>
      <c r="H93" s="3" t="s">
        <v>14</v>
      </c>
      <c r="I93" s="3">
        <f t="shared" si="5"/>
        <v>14.256</v>
      </c>
      <c r="J93" s="9">
        <f t="shared" si="6"/>
        <v>14.256</v>
      </c>
      <c r="K93" s="2"/>
      <c r="L93" s="8"/>
      <c r="M93" s="2"/>
      <c r="N93" s="2"/>
      <c r="O93" s="10"/>
      <c r="P93" s="10"/>
      <c r="Q93" s="10"/>
      <c r="R93" s="10"/>
      <c r="S93" s="10"/>
      <c r="T93" s="10"/>
      <c r="U93" s="10">
        <v>14.256</v>
      </c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25"/>
      <c r="AJ93" s="10"/>
      <c r="AK93" s="10"/>
      <c r="AL93" s="10"/>
      <c r="AM93" s="10"/>
      <c r="AN93" s="10"/>
      <c r="AO93" s="10"/>
    </row>
    <row r="94" spans="1:41" ht="12" customHeight="1">
      <c r="A94" s="2">
        <f t="shared" si="7"/>
        <v>92</v>
      </c>
      <c r="B94" s="3" t="s">
        <v>300</v>
      </c>
      <c r="C94" s="3" t="s">
        <v>279</v>
      </c>
      <c r="D94" s="3" t="s">
        <v>365</v>
      </c>
      <c r="E94" s="3" t="s">
        <v>54</v>
      </c>
      <c r="F94" s="3" t="s">
        <v>2</v>
      </c>
      <c r="G94" s="3" t="s">
        <v>72</v>
      </c>
      <c r="H94" s="3" t="s">
        <v>9</v>
      </c>
      <c r="I94" s="3">
        <f t="shared" si="5"/>
        <v>12.65</v>
      </c>
      <c r="J94" s="9">
        <f t="shared" si="6"/>
        <v>12.65</v>
      </c>
      <c r="K94" s="2"/>
      <c r="L94" s="8"/>
      <c r="M94" s="2"/>
      <c r="N94" s="2"/>
      <c r="O94" s="10"/>
      <c r="P94" s="10"/>
      <c r="Q94" s="10"/>
      <c r="R94" s="10"/>
      <c r="S94" s="10"/>
      <c r="T94" s="10">
        <v>12.65</v>
      </c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25"/>
      <c r="AJ94" s="10"/>
      <c r="AK94" s="10"/>
      <c r="AL94" s="10"/>
      <c r="AM94" s="10"/>
      <c r="AN94" s="10"/>
      <c r="AO94" s="10"/>
    </row>
    <row r="95" spans="1:41" ht="12" customHeight="1">
      <c r="A95" s="2">
        <f t="shared" si="7"/>
        <v>93</v>
      </c>
      <c r="B95" s="3" t="s">
        <v>109</v>
      </c>
      <c r="C95" s="3" t="s">
        <v>7</v>
      </c>
      <c r="D95" s="3" t="s">
        <v>363</v>
      </c>
      <c r="E95" s="3" t="s">
        <v>22</v>
      </c>
      <c r="F95" s="3" t="s">
        <v>2</v>
      </c>
      <c r="G95" s="3" t="s">
        <v>62</v>
      </c>
      <c r="H95" s="3" t="s">
        <v>9</v>
      </c>
      <c r="I95" s="3">
        <f t="shared" si="5"/>
        <v>12.65</v>
      </c>
      <c r="J95" s="9">
        <f t="shared" si="6"/>
        <v>12.65</v>
      </c>
      <c r="K95" s="2"/>
      <c r="L95" s="8"/>
      <c r="M95" s="2"/>
      <c r="N95" s="2"/>
      <c r="O95" s="10"/>
      <c r="P95" s="10"/>
      <c r="Q95" s="10"/>
      <c r="R95" s="10"/>
      <c r="S95" s="10"/>
      <c r="T95" s="10">
        <v>12.65</v>
      </c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25"/>
      <c r="AJ95" s="10"/>
      <c r="AK95" s="10"/>
      <c r="AL95" s="10"/>
      <c r="AM95" s="10"/>
      <c r="AN95" s="10"/>
      <c r="AO95" s="10"/>
    </row>
    <row r="96" spans="1:41" ht="12" customHeight="1">
      <c r="A96" s="2">
        <f t="shared" si="7"/>
        <v>94</v>
      </c>
      <c r="B96" s="3" t="s">
        <v>358</v>
      </c>
      <c r="C96" s="3" t="s">
        <v>23</v>
      </c>
      <c r="D96" s="3" t="s">
        <v>298</v>
      </c>
      <c r="E96" s="3" t="s">
        <v>359</v>
      </c>
      <c r="F96" s="3" t="s">
        <v>2</v>
      </c>
      <c r="G96" s="3" t="s">
        <v>62</v>
      </c>
      <c r="H96" s="3" t="s">
        <v>9</v>
      </c>
      <c r="I96" s="3">
        <f t="shared" si="5"/>
        <v>12.65</v>
      </c>
      <c r="J96" s="9">
        <f t="shared" si="6"/>
        <v>12.65</v>
      </c>
      <c r="K96" s="2"/>
      <c r="L96" s="8"/>
      <c r="M96" s="2"/>
      <c r="N96" s="2"/>
      <c r="O96" s="10"/>
      <c r="P96" s="10"/>
      <c r="Q96" s="10"/>
      <c r="R96" s="10"/>
      <c r="S96" s="10"/>
      <c r="T96" s="10">
        <v>12.65</v>
      </c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25"/>
      <c r="AJ96" s="10"/>
      <c r="AK96" s="10"/>
      <c r="AL96" s="10"/>
      <c r="AM96" s="10"/>
      <c r="AN96" s="10"/>
      <c r="AO96" s="10"/>
    </row>
    <row r="97" spans="1:41" ht="12" customHeight="1">
      <c r="A97" s="2">
        <f t="shared" si="7"/>
        <v>95</v>
      </c>
      <c r="B97" s="3" t="s">
        <v>356</v>
      </c>
      <c r="C97" s="3" t="s">
        <v>274</v>
      </c>
      <c r="D97" s="3" t="s">
        <v>357</v>
      </c>
      <c r="E97" s="3" t="s">
        <v>12</v>
      </c>
      <c r="F97" s="3" t="s">
        <v>2</v>
      </c>
      <c r="G97" s="3" t="s">
        <v>62</v>
      </c>
      <c r="H97" s="3" t="s">
        <v>9</v>
      </c>
      <c r="I97" s="3">
        <f t="shared" si="5"/>
        <v>12.65</v>
      </c>
      <c r="J97" s="9">
        <f t="shared" si="6"/>
        <v>12.65</v>
      </c>
      <c r="K97" s="2"/>
      <c r="L97" s="8"/>
      <c r="M97" s="2"/>
      <c r="N97" s="2"/>
      <c r="O97" s="10"/>
      <c r="P97" s="10"/>
      <c r="Q97" s="10"/>
      <c r="R97" s="10"/>
      <c r="S97" s="10"/>
      <c r="T97" s="10">
        <v>12.65</v>
      </c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25"/>
      <c r="AJ97" s="10"/>
      <c r="AK97" s="10"/>
      <c r="AL97" s="10"/>
      <c r="AM97" s="10"/>
      <c r="AN97" s="10"/>
      <c r="AO97" s="10"/>
    </row>
    <row r="98" spans="1:41" ht="12" customHeight="1">
      <c r="A98" s="2">
        <f t="shared" si="7"/>
        <v>96</v>
      </c>
      <c r="B98" s="3" t="s">
        <v>377</v>
      </c>
      <c r="C98" s="3" t="s">
        <v>396</v>
      </c>
      <c r="D98" s="3" t="s">
        <v>378</v>
      </c>
      <c r="E98" s="3" t="s">
        <v>31</v>
      </c>
      <c r="F98" s="3" t="s">
        <v>2</v>
      </c>
      <c r="G98" s="3" t="s">
        <v>234</v>
      </c>
      <c r="H98" s="3" t="s">
        <v>9</v>
      </c>
      <c r="I98" s="3">
        <f t="shared" si="5"/>
        <v>10.12</v>
      </c>
      <c r="J98" s="9">
        <f t="shared" si="6"/>
        <v>10.12</v>
      </c>
      <c r="K98" s="2"/>
      <c r="L98" s="8"/>
      <c r="M98" s="2"/>
      <c r="N98" s="2"/>
      <c r="O98" s="10"/>
      <c r="P98" s="10"/>
      <c r="Q98" s="10"/>
      <c r="R98" s="10"/>
      <c r="S98" s="10"/>
      <c r="T98" s="10">
        <v>10.12</v>
      </c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25"/>
      <c r="AJ98" s="10"/>
      <c r="AK98" s="10"/>
      <c r="AL98" s="10"/>
      <c r="AM98" s="10"/>
      <c r="AN98" s="10"/>
      <c r="AO98" s="10"/>
    </row>
    <row r="99" spans="1:41" ht="12" customHeight="1">
      <c r="A99" s="2">
        <f t="shared" si="7"/>
        <v>97</v>
      </c>
      <c r="B99" s="3" t="s">
        <v>374</v>
      </c>
      <c r="C99" s="3" t="s">
        <v>42</v>
      </c>
      <c r="D99" s="3" t="s">
        <v>375</v>
      </c>
      <c r="E99" s="3" t="s">
        <v>376</v>
      </c>
      <c r="F99" s="3" t="s">
        <v>2</v>
      </c>
      <c r="G99" s="3" t="s">
        <v>334</v>
      </c>
      <c r="H99" s="3" t="s">
        <v>9</v>
      </c>
      <c r="I99" s="3">
        <f aca="true" t="shared" si="8" ref="I99:I105">AVERAGE(K99:AO99)</f>
        <v>10.12</v>
      </c>
      <c r="J99" s="9">
        <f>SUM(K99:AO99)</f>
        <v>10.12</v>
      </c>
      <c r="K99" s="2"/>
      <c r="L99" s="8"/>
      <c r="M99" s="2"/>
      <c r="N99" s="2"/>
      <c r="O99" s="10"/>
      <c r="P99" s="10"/>
      <c r="Q99" s="10"/>
      <c r="R99" s="10"/>
      <c r="S99" s="10"/>
      <c r="T99" s="10">
        <v>10.12</v>
      </c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25"/>
      <c r="AJ99" s="10"/>
      <c r="AK99" s="10"/>
      <c r="AL99" s="10"/>
      <c r="AM99" s="10"/>
      <c r="AN99" s="10"/>
      <c r="AO99" s="10"/>
    </row>
    <row r="100" spans="1:41" ht="12" customHeight="1">
      <c r="A100" s="2">
        <f t="shared" si="7"/>
        <v>98</v>
      </c>
      <c r="B100" s="3" t="s">
        <v>372</v>
      </c>
      <c r="C100" s="3" t="s">
        <v>53</v>
      </c>
      <c r="D100" s="3" t="s">
        <v>373</v>
      </c>
      <c r="E100" s="3" t="s">
        <v>1</v>
      </c>
      <c r="F100" s="3" t="s">
        <v>2</v>
      </c>
      <c r="G100" s="3" t="s">
        <v>72</v>
      </c>
      <c r="H100" s="3" t="s">
        <v>9</v>
      </c>
      <c r="I100" s="3">
        <f t="shared" si="8"/>
        <v>10.12</v>
      </c>
      <c r="J100" s="9">
        <f>SUM(K100:AO100)</f>
        <v>10.12</v>
      </c>
      <c r="K100" s="2"/>
      <c r="L100" s="8"/>
      <c r="M100" s="2"/>
      <c r="N100" s="2"/>
      <c r="O100" s="10"/>
      <c r="P100" s="10"/>
      <c r="Q100" s="10"/>
      <c r="R100" s="10"/>
      <c r="S100" s="10"/>
      <c r="T100" s="10">
        <v>10.12</v>
      </c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25"/>
      <c r="AJ100" s="10"/>
      <c r="AK100" s="10"/>
      <c r="AL100" s="10"/>
      <c r="AM100" s="10"/>
      <c r="AN100" s="10"/>
      <c r="AO100" s="10"/>
    </row>
    <row r="101" spans="1:41" ht="12" customHeight="1">
      <c r="A101" s="2">
        <f t="shared" si="7"/>
        <v>99</v>
      </c>
      <c r="B101" s="3" t="s">
        <v>369</v>
      </c>
      <c r="C101" s="3" t="s">
        <v>370</v>
      </c>
      <c r="D101" s="3" t="s">
        <v>371</v>
      </c>
      <c r="E101" s="3" t="s">
        <v>56</v>
      </c>
      <c r="F101" s="3" t="s">
        <v>2</v>
      </c>
      <c r="G101" s="3" t="s">
        <v>62</v>
      </c>
      <c r="H101" s="3" t="s">
        <v>9</v>
      </c>
      <c r="I101" s="3">
        <f t="shared" si="8"/>
        <v>10.12</v>
      </c>
      <c r="J101" s="9">
        <f>SUM(K101:AO101)</f>
        <v>10.12</v>
      </c>
      <c r="K101" s="2"/>
      <c r="L101" s="8"/>
      <c r="M101" s="2"/>
      <c r="N101" s="2"/>
      <c r="O101" s="10"/>
      <c r="P101" s="10"/>
      <c r="Q101" s="10"/>
      <c r="R101" s="10"/>
      <c r="S101" s="10"/>
      <c r="T101" s="10">
        <v>10.12</v>
      </c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25"/>
      <c r="AJ101" s="10"/>
      <c r="AK101" s="10"/>
      <c r="AL101" s="10"/>
      <c r="AM101" s="10"/>
      <c r="AN101" s="10"/>
      <c r="AO101" s="10"/>
    </row>
    <row r="102" spans="1:41" ht="12" customHeight="1">
      <c r="A102" s="2">
        <f t="shared" si="7"/>
        <v>100</v>
      </c>
      <c r="B102" s="3" t="s">
        <v>367</v>
      </c>
      <c r="C102" s="3" t="s">
        <v>42</v>
      </c>
      <c r="D102" s="3" t="s">
        <v>368</v>
      </c>
      <c r="E102" s="3" t="s">
        <v>1</v>
      </c>
      <c r="F102" s="3" t="s">
        <v>2</v>
      </c>
      <c r="G102" s="3" t="s">
        <v>234</v>
      </c>
      <c r="H102" s="3" t="s">
        <v>9</v>
      </c>
      <c r="I102" s="3">
        <f t="shared" si="8"/>
        <v>10.12</v>
      </c>
      <c r="J102" s="9">
        <f>SUM(K102:AO102)</f>
        <v>10.12</v>
      </c>
      <c r="K102" s="2"/>
      <c r="L102" s="8"/>
      <c r="M102" s="2"/>
      <c r="N102" s="2"/>
      <c r="O102" s="10"/>
      <c r="P102" s="10"/>
      <c r="Q102" s="10"/>
      <c r="R102" s="10"/>
      <c r="S102" s="10"/>
      <c r="T102" s="10">
        <v>10.12</v>
      </c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25"/>
      <c r="AJ102" s="10"/>
      <c r="AK102" s="10"/>
      <c r="AL102" s="10"/>
      <c r="AM102" s="10"/>
      <c r="AN102" s="10"/>
      <c r="AO102" s="10"/>
    </row>
    <row r="103" spans="1:41" ht="12" customHeight="1">
      <c r="A103" s="2">
        <f t="shared" si="7"/>
        <v>101</v>
      </c>
      <c r="B103" s="3" t="s">
        <v>313</v>
      </c>
      <c r="C103" s="3" t="s">
        <v>17</v>
      </c>
      <c r="D103" s="3" t="s">
        <v>366</v>
      </c>
      <c r="E103" s="3" t="s">
        <v>37</v>
      </c>
      <c r="F103" s="3" t="s">
        <v>2</v>
      </c>
      <c r="G103" s="3" t="s">
        <v>72</v>
      </c>
      <c r="H103" s="3" t="s">
        <v>9</v>
      </c>
      <c r="I103" s="3">
        <f t="shared" si="8"/>
        <v>10.12</v>
      </c>
      <c r="J103" s="9">
        <f>SUM(K103:AO103)</f>
        <v>10.12</v>
      </c>
      <c r="K103" s="2"/>
      <c r="L103" s="8"/>
      <c r="M103" s="2"/>
      <c r="N103" s="2"/>
      <c r="O103" s="10"/>
      <c r="P103" s="10"/>
      <c r="Q103" s="10"/>
      <c r="R103" s="10"/>
      <c r="S103" s="10"/>
      <c r="T103" s="10">
        <v>10.12</v>
      </c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25"/>
      <c r="AJ103" s="10"/>
      <c r="AK103" s="10"/>
      <c r="AL103" s="10"/>
      <c r="AM103" s="10"/>
      <c r="AN103" s="10"/>
      <c r="AO103" s="10"/>
    </row>
    <row r="104" spans="1:41" ht="12" customHeight="1">
      <c r="A104" s="2">
        <f t="shared" si="7"/>
        <v>102</v>
      </c>
      <c r="B104" s="3" t="s">
        <v>313</v>
      </c>
      <c r="C104" s="3" t="s">
        <v>30</v>
      </c>
      <c r="D104" s="3" t="s">
        <v>70</v>
      </c>
      <c r="E104" s="3" t="s">
        <v>12</v>
      </c>
      <c r="F104" s="3" t="s">
        <v>2</v>
      </c>
      <c r="G104" s="3" t="s">
        <v>72</v>
      </c>
      <c r="H104" s="3" t="s">
        <v>9</v>
      </c>
      <c r="I104" s="3">
        <f t="shared" si="8"/>
        <v>7.26</v>
      </c>
      <c r="J104" s="9">
        <f>SUM(K104:AO104)</f>
        <v>7.26</v>
      </c>
      <c r="K104" s="2"/>
      <c r="L104" s="8"/>
      <c r="M104" s="2"/>
      <c r="N104" s="2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25"/>
      <c r="AJ104" s="10">
        <v>7.26</v>
      </c>
      <c r="AK104" s="10"/>
      <c r="AL104" s="10"/>
      <c r="AM104" s="10"/>
      <c r="AN104" s="10"/>
      <c r="AO104" s="10"/>
    </row>
    <row r="105" spans="1:41" ht="12" customHeight="1">
      <c r="A105" s="2">
        <f t="shared" si="7"/>
        <v>103</v>
      </c>
      <c r="B105" s="3" t="s">
        <v>387</v>
      </c>
      <c r="C105" s="3" t="s">
        <v>30</v>
      </c>
      <c r="D105" s="3" t="s">
        <v>388</v>
      </c>
      <c r="E105" s="3" t="s">
        <v>22</v>
      </c>
      <c r="F105" s="3" t="s">
        <v>2</v>
      </c>
      <c r="G105" s="3" t="s">
        <v>389</v>
      </c>
      <c r="H105" s="3" t="s">
        <v>14</v>
      </c>
      <c r="I105" s="3">
        <f t="shared" si="8"/>
        <v>5.7024</v>
      </c>
      <c r="J105" s="9">
        <f>SUM(K105:AO105)</f>
        <v>5.7024</v>
      </c>
      <c r="K105" s="2"/>
      <c r="L105" s="8"/>
      <c r="M105" s="2"/>
      <c r="N105" s="2"/>
      <c r="O105" s="10"/>
      <c r="P105" s="10"/>
      <c r="Q105" s="10"/>
      <c r="R105" s="10"/>
      <c r="S105" s="10"/>
      <c r="T105" s="10"/>
      <c r="U105" s="10">
        <v>5.7024</v>
      </c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25"/>
      <c r="AJ105" s="10"/>
      <c r="AK105" s="10"/>
      <c r="AL105" s="10"/>
      <c r="AM105" s="10"/>
      <c r="AN105" s="10"/>
      <c r="AO105" s="10"/>
    </row>
    <row r="107" ht="12.75">
      <c r="B107" s="6" t="s">
        <v>280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6"/>
  <sheetViews>
    <sheetView tabSelected="1" zoomScaleSheetLayoutView="75" workbookViewId="0" topLeftCell="A2">
      <pane xSplit="10" ySplit="1" topLeftCell="AJ3" activePane="bottomRight" state="frozen"/>
      <selection pane="topLeft" activeCell="A2" sqref="A2"/>
      <selection pane="topRight" activeCell="K2" sqref="K2"/>
      <selection pane="bottomLeft" activeCell="A3" sqref="A3"/>
      <selection pane="bottomRight" activeCell="D3" sqref="D3"/>
    </sheetView>
  </sheetViews>
  <sheetFormatPr defaultColWidth="9.140625" defaultRowHeight="12.75"/>
  <cols>
    <col min="1" max="1" width="3.7109375" style="0" customWidth="1"/>
    <col min="2" max="2" width="11.57421875" style="0" bestFit="1" customWidth="1"/>
    <col min="3" max="3" width="9.7109375" style="0" bestFit="1" customWidth="1"/>
    <col min="4" max="4" width="11.00390625" style="0" bestFit="1" customWidth="1"/>
    <col min="5" max="5" width="9.7109375" style="0" bestFit="1" customWidth="1"/>
    <col min="6" max="6" width="3.140625" style="0" customWidth="1"/>
    <col min="7" max="7" width="21.57421875" style="0" bestFit="1" customWidth="1"/>
    <col min="8" max="8" width="11.28125" style="0" bestFit="1" customWidth="1"/>
    <col min="9" max="9" width="9.28125" style="0" bestFit="1" customWidth="1"/>
    <col min="10" max="10" width="8.421875" style="0" bestFit="1" customWidth="1"/>
    <col min="11" max="13" width="6.421875" style="0" bestFit="1" customWidth="1"/>
    <col min="14" max="16" width="7.28125" style="0" bestFit="1" customWidth="1"/>
    <col min="17" max="17" width="5.421875" style="0" bestFit="1" customWidth="1"/>
    <col min="18" max="19" width="6.28125" style="0" bestFit="1" customWidth="1"/>
    <col min="20" max="20" width="7.140625" style="0" bestFit="1" customWidth="1"/>
    <col min="21" max="21" width="6.28125" style="0" bestFit="1" customWidth="1"/>
    <col min="22" max="22" width="7.140625" style="0" bestFit="1" customWidth="1"/>
    <col min="23" max="23" width="6.28125" style="0" bestFit="1" customWidth="1"/>
    <col min="24" max="24" width="6.140625" style="0" bestFit="1" customWidth="1"/>
    <col min="25" max="26" width="7.00390625" style="0" bestFit="1" customWidth="1"/>
    <col min="27" max="27" width="3.57421875" style="0" bestFit="1" customWidth="1"/>
    <col min="28" max="28" width="6.140625" style="0" bestFit="1" customWidth="1"/>
    <col min="29" max="29" width="5.28125" style="0" bestFit="1" customWidth="1"/>
    <col min="30" max="31" width="7.00390625" style="0" bestFit="1" customWidth="1"/>
    <col min="32" max="32" width="6.140625" style="0" bestFit="1" customWidth="1"/>
    <col min="33" max="34" width="7.00390625" style="0" bestFit="1" customWidth="1"/>
    <col min="35" max="35" width="6.140625" style="0" bestFit="1" customWidth="1"/>
    <col min="36" max="39" width="7.00390625" style="0" bestFit="1" customWidth="1"/>
  </cols>
  <sheetData>
    <row r="1" spans="2:39" ht="263.25">
      <c r="B1" s="7">
        <v>38696</v>
      </c>
      <c r="I1" s="4" t="s">
        <v>410</v>
      </c>
      <c r="J1" s="5" t="s">
        <v>411</v>
      </c>
      <c r="K1" s="4" t="s">
        <v>32</v>
      </c>
      <c r="L1" s="4" t="s">
        <v>258</v>
      </c>
      <c r="M1" s="4" t="s">
        <v>295</v>
      </c>
      <c r="N1" s="4" t="s">
        <v>308</v>
      </c>
      <c r="O1" s="4" t="s">
        <v>314</v>
      </c>
      <c r="P1" s="4" t="s">
        <v>324</v>
      </c>
      <c r="Q1" s="4" t="s">
        <v>331</v>
      </c>
      <c r="R1" s="4" t="s">
        <v>333</v>
      </c>
      <c r="S1" s="4" t="s">
        <v>383</v>
      </c>
      <c r="T1" s="4" t="s">
        <v>393</v>
      </c>
      <c r="U1" s="4" t="s">
        <v>395</v>
      </c>
      <c r="V1" s="4" t="s">
        <v>401</v>
      </c>
      <c r="W1" s="4" t="s">
        <v>406</v>
      </c>
      <c r="X1" s="4" t="s">
        <v>412</v>
      </c>
      <c r="Y1" s="4" t="s">
        <v>425</v>
      </c>
      <c r="Z1" s="4" t="s">
        <v>426</v>
      </c>
      <c r="AA1" s="4" t="s">
        <v>431</v>
      </c>
      <c r="AB1" s="4" t="s">
        <v>435</v>
      </c>
      <c r="AC1" s="4" t="s">
        <v>440</v>
      </c>
      <c r="AD1" s="4" t="s">
        <v>441</v>
      </c>
      <c r="AE1" s="4" t="s">
        <v>449</v>
      </c>
      <c r="AF1" s="4" t="s">
        <v>450</v>
      </c>
      <c r="AG1" s="4" t="s">
        <v>451</v>
      </c>
      <c r="AH1" s="4" t="s">
        <v>464</v>
      </c>
      <c r="AI1" s="4" t="s">
        <v>468</v>
      </c>
      <c r="AJ1" s="4" t="s">
        <v>465</v>
      </c>
      <c r="AK1" s="4" t="s">
        <v>466</v>
      </c>
      <c r="AL1" s="4" t="s">
        <v>481</v>
      </c>
      <c r="AM1" s="4" t="s">
        <v>483</v>
      </c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40" ht="12.75" customHeight="1">
      <c r="A3" s="14">
        <v>1</v>
      </c>
      <c r="B3" s="26" t="s">
        <v>204</v>
      </c>
      <c r="C3" s="26" t="s">
        <v>205</v>
      </c>
      <c r="D3" s="26" t="s">
        <v>206</v>
      </c>
      <c r="E3" s="26" t="s">
        <v>26</v>
      </c>
      <c r="F3" s="26" t="s">
        <v>80</v>
      </c>
      <c r="G3" s="3" t="s">
        <v>44</v>
      </c>
      <c r="H3" s="3" t="s">
        <v>14</v>
      </c>
      <c r="I3" s="21">
        <f>AVERAGEA(K3:AM3)</f>
        <v>114.89595384615384</v>
      </c>
      <c r="J3" s="9">
        <f>SUM(K3:AM3)</f>
        <v>1493.6474</v>
      </c>
      <c r="K3" s="8">
        <v>126.5</v>
      </c>
      <c r="L3" s="10"/>
      <c r="M3" s="8">
        <v>130.68</v>
      </c>
      <c r="N3" s="10">
        <v>122.472</v>
      </c>
      <c r="O3" s="10">
        <v>120.204</v>
      </c>
      <c r="P3" s="10">
        <v>114.048</v>
      </c>
      <c r="Q3" s="10"/>
      <c r="R3" s="10"/>
      <c r="S3" s="10">
        <v>113.4</v>
      </c>
      <c r="T3" s="10">
        <v>60.7698</v>
      </c>
      <c r="U3" s="10"/>
      <c r="V3" s="10">
        <v>120.204</v>
      </c>
      <c r="W3" s="10">
        <v>116.16</v>
      </c>
      <c r="X3" s="10">
        <v>203.28</v>
      </c>
      <c r="Y3" s="10">
        <v>94.38</v>
      </c>
      <c r="Z3" s="10">
        <v>122.472</v>
      </c>
      <c r="AA3" s="10"/>
      <c r="AB3" s="10"/>
      <c r="AC3" s="10"/>
      <c r="AD3" s="10">
        <v>49.0776</v>
      </c>
      <c r="AE3" s="25"/>
      <c r="AF3" s="25"/>
      <c r="AG3" s="10"/>
      <c r="AH3" s="10"/>
      <c r="AI3" s="10"/>
      <c r="AJ3" s="10"/>
      <c r="AK3" s="10"/>
      <c r="AL3" s="10"/>
      <c r="AM3" s="10"/>
      <c r="AN3" t="s">
        <v>434</v>
      </c>
    </row>
    <row r="4" spans="1:39" ht="12.75" customHeight="1">
      <c r="A4" s="14">
        <f>SUM(A3,1)</f>
        <v>2</v>
      </c>
      <c r="B4" s="3" t="s">
        <v>202</v>
      </c>
      <c r="C4" s="3" t="s">
        <v>43</v>
      </c>
      <c r="D4" s="3" t="s">
        <v>203</v>
      </c>
      <c r="E4" s="3" t="s">
        <v>56</v>
      </c>
      <c r="F4" s="3" t="s">
        <v>80</v>
      </c>
      <c r="G4" s="3" t="s">
        <v>41</v>
      </c>
      <c r="H4" s="3" t="s">
        <v>28</v>
      </c>
      <c r="I4" s="21">
        <f>AVERAGEA(K4:AM4)</f>
        <v>136.64399999999998</v>
      </c>
      <c r="J4" s="9">
        <f>SUM(K4:AM4)</f>
        <v>1229.7959999999998</v>
      </c>
      <c r="K4" s="8">
        <v>151.8</v>
      </c>
      <c r="L4" s="10"/>
      <c r="M4" s="8">
        <v>232.32</v>
      </c>
      <c r="N4" s="10"/>
      <c r="O4" s="10">
        <v>133.56</v>
      </c>
      <c r="P4" s="10"/>
      <c r="Q4" s="10"/>
      <c r="R4" s="10"/>
      <c r="S4" s="10">
        <v>102.06</v>
      </c>
      <c r="T4" s="10"/>
      <c r="U4" s="10">
        <v>116.16</v>
      </c>
      <c r="V4" s="10"/>
      <c r="W4" s="10">
        <v>145.2</v>
      </c>
      <c r="X4" s="10"/>
      <c r="Y4" s="10"/>
      <c r="Z4" s="10">
        <v>95.256</v>
      </c>
      <c r="AA4" s="10"/>
      <c r="AB4" s="10">
        <v>110.88</v>
      </c>
      <c r="AC4" s="10"/>
      <c r="AD4" s="10"/>
      <c r="AE4" s="25"/>
      <c r="AF4" s="25"/>
      <c r="AG4" s="10">
        <v>142.56</v>
      </c>
      <c r="AH4" s="10"/>
      <c r="AI4" s="10"/>
      <c r="AJ4" s="10"/>
      <c r="AK4" s="10"/>
      <c r="AL4" s="10"/>
      <c r="AM4" s="10"/>
    </row>
    <row r="5" spans="1:39" ht="12.75" customHeight="1">
      <c r="A5" s="14">
        <f aca="true" t="shared" si="0" ref="A5:A64">SUM(A4,1)</f>
        <v>3</v>
      </c>
      <c r="B5" s="3" t="s">
        <v>87</v>
      </c>
      <c r="C5" s="3" t="s">
        <v>76</v>
      </c>
      <c r="D5" s="3" t="s">
        <v>88</v>
      </c>
      <c r="E5" s="3" t="s">
        <v>63</v>
      </c>
      <c r="F5" s="3" t="s">
        <v>80</v>
      </c>
      <c r="G5" s="3" t="s">
        <v>47</v>
      </c>
      <c r="H5" s="3" t="s">
        <v>48</v>
      </c>
      <c r="I5" s="21">
        <f>AVERAGEA(K5:AM5)</f>
        <v>99.11589090909091</v>
      </c>
      <c r="J5" s="9">
        <f>SUM(K5:AM5)</f>
        <v>1090.2748</v>
      </c>
      <c r="K5" s="8">
        <v>35.42</v>
      </c>
      <c r="L5" s="10"/>
      <c r="M5" s="10"/>
      <c r="N5" s="10"/>
      <c r="O5" s="10"/>
      <c r="P5" s="10">
        <v>99.792</v>
      </c>
      <c r="Q5" s="10"/>
      <c r="R5" s="10"/>
      <c r="S5" s="10"/>
      <c r="T5" s="10"/>
      <c r="U5" s="10">
        <v>58.08</v>
      </c>
      <c r="V5" s="10">
        <v>133.56</v>
      </c>
      <c r="W5" s="10"/>
      <c r="X5" s="10">
        <v>188.76</v>
      </c>
      <c r="Y5" s="10"/>
      <c r="Z5" s="10">
        <v>136.08</v>
      </c>
      <c r="AA5" s="10"/>
      <c r="AB5" s="10"/>
      <c r="AC5" s="10">
        <v>121</v>
      </c>
      <c r="AD5" s="10">
        <v>32.7184</v>
      </c>
      <c r="AE5" s="25"/>
      <c r="AF5" s="25"/>
      <c r="AG5" s="10"/>
      <c r="AH5" s="10">
        <v>52.0884</v>
      </c>
      <c r="AI5" s="10"/>
      <c r="AJ5" s="10">
        <v>133.56</v>
      </c>
      <c r="AK5" s="10">
        <v>99.216</v>
      </c>
      <c r="AL5" s="10"/>
      <c r="AM5" s="10"/>
    </row>
    <row r="6" spans="1:39" ht="12.75" customHeight="1">
      <c r="A6" s="14">
        <f t="shared" si="0"/>
        <v>4</v>
      </c>
      <c r="B6" s="3" t="s">
        <v>293</v>
      </c>
      <c r="C6" s="3" t="s">
        <v>55</v>
      </c>
      <c r="D6" s="3" t="s">
        <v>294</v>
      </c>
      <c r="E6" s="3" t="s">
        <v>75</v>
      </c>
      <c r="F6" s="3" t="s">
        <v>80</v>
      </c>
      <c r="G6" s="3" t="s">
        <v>58</v>
      </c>
      <c r="H6" s="3" t="s">
        <v>4</v>
      </c>
      <c r="I6" s="21">
        <f>AVERAGEA(K6:AM6)</f>
        <v>63.80599999999998</v>
      </c>
      <c r="J6" s="9">
        <f>SUM(K6:AM6)</f>
        <v>1020.8959999999997</v>
      </c>
      <c r="K6" s="2"/>
      <c r="L6" s="2"/>
      <c r="M6" s="8">
        <v>31.944</v>
      </c>
      <c r="N6" s="10">
        <v>54.432</v>
      </c>
      <c r="O6" s="10">
        <v>53.424</v>
      </c>
      <c r="P6" s="10">
        <v>19.958</v>
      </c>
      <c r="Q6" s="10"/>
      <c r="R6" s="10"/>
      <c r="S6" s="10">
        <v>45.36</v>
      </c>
      <c r="T6" s="10"/>
      <c r="U6" s="10">
        <v>46.464</v>
      </c>
      <c r="V6" s="10">
        <v>66.78</v>
      </c>
      <c r="W6" s="10">
        <v>58.08</v>
      </c>
      <c r="X6" s="10">
        <v>87.12</v>
      </c>
      <c r="Y6" s="10"/>
      <c r="Z6" s="10">
        <v>54.432</v>
      </c>
      <c r="AA6" s="10"/>
      <c r="AB6" s="10">
        <v>34.65</v>
      </c>
      <c r="AC6" s="10"/>
      <c r="AD6" s="10"/>
      <c r="AE6" s="25">
        <v>93.492</v>
      </c>
      <c r="AF6" s="25"/>
      <c r="AG6" s="10">
        <v>85.536</v>
      </c>
      <c r="AH6" s="10"/>
      <c r="AI6" s="10">
        <v>87.12</v>
      </c>
      <c r="AJ6" s="10">
        <v>106.848</v>
      </c>
      <c r="AK6" s="10"/>
      <c r="AL6" s="10">
        <v>95.256</v>
      </c>
      <c r="AM6" s="10"/>
    </row>
    <row r="7" spans="1:39" ht="12.75" customHeight="1">
      <c r="A7" s="14">
        <f t="shared" si="0"/>
        <v>5</v>
      </c>
      <c r="B7" s="3" t="s">
        <v>228</v>
      </c>
      <c r="C7" s="3" t="s">
        <v>229</v>
      </c>
      <c r="D7" s="3" t="s">
        <v>430</v>
      </c>
      <c r="E7" s="3" t="s">
        <v>155</v>
      </c>
      <c r="F7" s="3" t="s">
        <v>80</v>
      </c>
      <c r="G7" s="3" t="s">
        <v>3</v>
      </c>
      <c r="H7" s="3" t="s">
        <v>4</v>
      </c>
      <c r="I7" s="21">
        <f>AVERAGEA(K7:AM7)</f>
        <v>114.91319999999999</v>
      </c>
      <c r="J7" s="9">
        <f>SUM(K7:AM7)</f>
        <v>919.3055999999999</v>
      </c>
      <c r="K7" s="8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>
        <v>104</v>
      </c>
      <c r="AB7" s="10">
        <v>138.6</v>
      </c>
      <c r="AC7" s="10">
        <v>145.2</v>
      </c>
      <c r="AD7" s="10">
        <v>49.0776</v>
      </c>
      <c r="AE7" s="25">
        <v>120.204</v>
      </c>
      <c r="AF7" s="25">
        <v>108.16</v>
      </c>
      <c r="AG7" s="10"/>
      <c r="AH7" s="10"/>
      <c r="AI7" s="10">
        <v>145.2</v>
      </c>
      <c r="AJ7" s="10"/>
      <c r="AK7" s="10"/>
      <c r="AL7" s="10">
        <v>108.864</v>
      </c>
      <c r="AM7" s="10"/>
    </row>
    <row r="8" spans="1:39" ht="12.75" customHeight="1">
      <c r="A8" s="14">
        <f t="shared" si="0"/>
        <v>6</v>
      </c>
      <c r="B8" s="3" t="s">
        <v>185</v>
      </c>
      <c r="C8" s="3" t="s">
        <v>23</v>
      </c>
      <c r="D8" s="3" t="s">
        <v>199</v>
      </c>
      <c r="E8" s="3" t="s">
        <v>49</v>
      </c>
      <c r="F8" s="3" t="s">
        <v>80</v>
      </c>
      <c r="G8" s="3" t="s">
        <v>72</v>
      </c>
      <c r="H8" s="3" t="s">
        <v>9</v>
      </c>
      <c r="I8" s="21">
        <f>AVERAGEA(K8:AM8)</f>
        <v>144.98799999999997</v>
      </c>
      <c r="J8" s="9">
        <f>SUM(K8:AM8)</f>
        <v>869.9279999999998</v>
      </c>
      <c r="K8" s="8">
        <v>177.1</v>
      </c>
      <c r="L8" s="10"/>
      <c r="M8" s="8">
        <v>145.2</v>
      </c>
      <c r="N8" s="10"/>
      <c r="O8" s="10"/>
      <c r="P8" s="10">
        <v>128.304</v>
      </c>
      <c r="Q8" s="10">
        <v>135.2</v>
      </c>
      <c r="R8" s="10">
        <v>155.82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25"/>
      <c r="AF8" s="25"/>
      <c r="AG8" s="10">
        <v>128.304</v>
      </c>
      <c r="AH8" s="10"/>
      <c r="AI8" s="10"/>
      <c r="AJ8" s="10"/>
      <c r="AK8" s="10"/>
      <c r="AL8" s="10"/>
      <c r="AM8" s="10"/>
    </row>
    <row r="9" spans="1:39" ht="12.75" customHeight="1">
      <c r="A9" s="14">
        <f t="shared" si="0"/>
        <v>7</v>
      </c>
      <c r="B9" s="3" t="s">
        <v>207</v>
      </c>
      <c r="C9" s="3" t="s">
        <v>29</v>
      </c>
      <c r="D9" s="3" t="s">
        <v>208</v>
      </c>
      <c r="E9" s="3" t="s">
        <v>49</v>
      </c>
      <c r="F9" s="3" t="s">
        <v>80</v>
      </c>
      <c r="G9" s="3" t="s">
        <v>58</v>
      </c>
      <c r="H9" s="3" t="s">
        <v>4</v>
      </c>
      <c r="I9" s="21">
        <f>AVERAGEA(K9:AM9)</f>
        <v>108.49275</v>
      </c>
      <c r="J9" s="9">
        <f>SUM(K9:AM9)</f>
        <v>867.942</v>
      </c>
      <c r="K9" s="8">
        <v>113.85</v>
      </c>
      <c r="L9" s="10"/>
      <c r="M9" s="10"/>
      <c r="N9" s="10"/>
      <c r="O9" s="10"/>
      <c r="P9" s="10"/>
      <c r="Q9" s="10"/>
      <c r="R9" s="10"/>
      <c r="S9" s="10"/>
      <c r="T9" s="10"/>
      <c r="U9" s="10">
        <v>55.176</v>
      </c>
      <c r="V9" s="10">
        <v>93.492</v>
      </c>
      <c r="W9" s="10">
        <v>87.12</v>
      </c>
      <c r="X9" s="10">
        <v>145.2</v>
      </c>
      <c r="Y9" s="10"/>
      <c r="Z9" s="10">
        <v>108.864</v>
      </c>
      <c r="AA9" s="10"/>
      <c r="AB9" s="10"/>
      <c r="AC9" s="10"/>
      <c r="AD9" s="10"/>
      <c r="AE9" s="25">
        <v>133.56</v>
      </c>
      <c r="AF9" s="25"/>
      <c r="AG9" s="10"/>
      <c r="AH9" s="10"/>
      <c r="AI9" s="10">
        <v>130.68</v>
      </c>
      <c r="AJ9" s="10"/>
      <c r="AK9" s="10"/>
      <c r="AL9" s="10"/>
      <c r="AM9" s="10"/>
    </row>
    <row r="10" spans="1:40" ht="12.75" customHeight="1">
      <c r="A10" s="14">
        <f t="shared" si="0"/>
        <v>8</v>
      </c>
      <c r="B10" s="19" t="s">
        <v>209</v>
      </c>
      <c r="C10" s="19" t="s">
        <v>152</v>
      </c>
      <c r="D10" s="19" t="s">
        <v>210</v>
      </c>
      <c r="E10" s="19" t="s">
        <v>31</v>
      </c>
      <c r="F10" s="19" t="s">
        <v>80</v>
      </c>
      <c r="G10" s="3" t="s">
        <v>3</v>
      </c>
      <c r="H10" s="3" t="s">
        <v>4</v>
      </c>
      <c r="I10" s="21">
        <f>AVERAGEA(K10:AM10)</f>
        <v>155.32</v>
      </c>
      <c r="J10" s="9">
        <f>SUM(K10:AM10)</f>
        <v>621.28</v>
      </c>
      <c r="K10" s="8">
        <v>101.2</v>
      </c>
      <c r="L10" s="10"/>
      <c r="M10" s="8">
        <v>203.28</v>
      </c>
      <c r="N10" s="10"/>
      <c r="O10" s="10"/>
      <c r="P10" s="10">
        <v>142.56</v>
      </c>
      <c r="Q10" s="10"/>
      <c r="R10" s="10"/>
      <c r="S10" s="10"/>
      <c r="T10" s="10"/>
      <c r="U10" s="10">
        <v>174.24</v>
      </c>
      <c r="V10" s="10"/>
      <c r="W10" s="10"/>
      <c r="X10" s="10"/>
      <c r="Y10" s="10"/>
      <c r="Z10" s="10"/>
      <c r="AA10" s="10"/>
      <c r="AB10" s="10"/>
      <c r="AC10" s="10"/>
      <c r="AD10" s="10"/>
      <c r="AE10" s="25"/>
      <c r="AF10" s="25"/>
      <c r="AG10" s="10"/>
      <c r="AH10" s="10"/>
      <c r="AI10" s="10"/>
      <c r="AJ10" s="10"/>
      <c r="AK10" s="10"/>
      <c r="AL10" s="10"/>
      <c r="AM10" s="10"/>
      <c r="AN10" t="s">
        <v>434</v>
      </c>
    </row>
    <row r="11" spans="1:39" ht="12.75" customHeight="1">
      <c r="A11" s="14">
        <f t="shared" si="0"/>
        <v>9</v>
      </c>
      <c r="B11" s="3" t="s">
        <v>212</v>
      </c>
      <c r="C11" s="3" t="s">
        <v>213</v>
      </c>
      <c r="D11" s="3" t="s">
        <v>212</v>
      </c>
      <c r="E11" s="3" t="s">
        <v>214</v>
      </c>
      <c r="F11" s="3" t="s">
        <v>80</v>
      </c>
      <c r="G11" s="3" t="s">
        <v>72</v>
      </c>
      <c r="H11" s="3" t="s">
        <v>9</v>
      </c>
      <c r="I11" s="21">
        <f>AVERAGEA(K11:AM11)</f>
        <v>82.69494285714286</v>
      </c>
      <c r="J11" s="9">
        <f>SUM(K11:AM11)</f>
        <v>578.8646</v>
      </c>
      <c r="K11" s="8">
        <v>75.9</v>
      </c>
      <c r="L11" s="10"/>
      <c r="M11" s="10"/>
      <c r="N11" s="10"/>
      <c r="O11" s="10"/>
      <c r="P11" s="10">
        <v>49.896</v>
      </c>
      <c r="Q11" s="10"/>
      <c r="R11" s="10"/>
      <c r="S11" s="10"/>
      <c r="T11" s="10"/>
      <c r="U11" s="10">
        <v>145.2</v>
      </c>
      <c r="V11" s="10">
        <v>106.848</v>
      </c>
      <c r="W11" s="10"/>
      <c r="X11" s="10"/>
      <c r="Y11" s="10"/>
      <c r="Z11" s="10"/>
      <c r="AA11" s="10"/>
      <c r="AB11" s="10"/>
      <c r="AC11" s="10">
        <v>72.6</v>
      </c>
      <c r="AD11" s="10">
        <v>28.6286</v>
      </c>
      <c r="AE11" s="25"/>
      <c r="AF11" s="25"/>
      <c r="AG11" s="10">
        <v>99.792</v>
      </c>
      <c r="AH11" s="10"/>
      <c r="AI11" s="10"/>
      <c r="AJ11" s="10"/>
      <c r="AK11" s="10"/>
      <c r="AL11" s="10"/>
      <c r="AM11" s="10"/>
    </row>
    <row r="12" spans="1:39" ht="12.75" customHeight="1">
      <c r="A12" s="14">
        <f t="shared" si="0"/>
        <v>10</v>
      </c>
      <c r="B12" s="3" t="s">
        <v>211</v>
      </c>
      <c r="C12" s="3" t="s">
        <v>0</v>
      </c>
      <c r="D12" s="3" t="s">
        <v>199</v>
      </c>
      <c r="E12" s="3" t="s">
        <v>1</v>
      </c>
      <c r="F12" s="3" t="s">
        <v>80</v>
      </c>
      <c r="G12" s="3" t="s">
        <v>74</v>
      </c>
      <c r="H12" s="3" t="s">
        <v>9</v>
      </c>
      <c r="I12" s="21">
        <f>AVERAGEA(K12:AM12)</f>
        <v>62.565622222222224</v>
      </c>
      <c r="J12" s="9">
        <f>SUM(K12:AM12)</f>
        <v>563.0906</v>
      </c>
      <c r="K12" s="8">
        <v>88.55</v>
      </c>
      <c r="L12" s="10"/>
      <c r="M12" s="8">
        <v>87.12</v>
      </c>
      <c r="N12" s="10"/>
      <c r="O12" s="10"/>
      <c r="P12" s="10">
        <v>28.512</v>
      </c>
      <c r="Q12" s="10"/>
      <c r="R12" s="10">
        <v>133.56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25"/>
      <c r="AF12" s="25"/>
      <c r="AG12" s="10">
        <v>22.8096</v>
      </c>
      <c r="AH12" s="10">
        <v>43.407</v>
      </c>
      <c r="AI12" s="10">
        <v>58.08</v>
      </c>
      <c r="AJ12" s="10">
        <v>53.424</v>
      </c>
      <c r="AK12" s="10"/>
      <c r="AL12" s="10">
        <v>47.628</v>
      </c>
      <c r="AM12" s="10"/>
    </row>
    <row r="13" spans="1:39" ht="12.75" customHeight="1">
      <c r="A13" s="14">
        <f t="shared" si="0"/>
        <v>11</v>
      </c>
      <c r="B13" s="3" t="s">
        <v>235</v>
      </c>
      <c r="C13" s="3" t="s">
        <v>76</v>
      </c>
      <c r="D13" s="3" t="s">
        <v>236</v>
      </c>
      <c r="E13" s="3" t="s">
        <v>5</v>
      </c>
      <c r="F13" s="3" t="s">
        <v>80</v>
      </c>
      <c r="G13" s="3" t="s">
        <v>234</v>
      </c>
      <c r="H13" s="3" t="s">
        <v>9</v>
      </c>
      <c r="I13" s="21">
        <f>AVERAGEA(K13:AM13)</f>
        <v>57.07011111111111</v>
      </c>
      <c r="J13" s="9">
        <f>SUM(K13:AM13)</f>
        <v>513.631</v>
      </c>
      <c r="K13" s="8">
        <v>27.83</v>
      </c>
      <c r="L13" s="10"/>
      <c r="M13" s="8">
        <v>26.136</v>
      </c>
      <c r="N13" s="10"/>
      <c r="O13" s="10"/>
      <c r="P13" s="10">
        <v>25.661</v>
      </c>
      <c r="Q13" s="10"/>
      <c r="R13" s="10">
        <v>111.3</v>
      </c>
      <c r="S13" s="10"/>
      <c r="T13" s="10"/>
      <c r="U13" s="10">
        <v>52.272</v>
      </c>
      <c r="V13" s="10">
        <v>80.136</v>
      </c>
      <c r="W13" s="10"/>
      <c r="X13" s="10"/>
      <c r="Y13" s="10"/>
      <c r="Z13" s="10">
        <v>81.648</v>
      </c>
      <c r="AA13" s="10"/>
      <c r="AB13" s="10"/>
      <c r="AC13" s="10"/>
      <c r="AD13" s="10"/>
      <c r="AE13" s="25"/>
      <c r="AF13" s="25"/>
      <c r="AG13" s="10">
        <v>28.512</v>
      </c>
      <c r="AH13" s="10"/>
      <c r="AI13" s="10"/>
      <c r="AJ13" s="10">
        <v>80.136</v>
      </c>
      <c r="AK13" s="10"/>
      <c r="AL13" s="10"/>
      <c r="AM13" s="10"/>
    </row>
    <row r="14" spans="1:39" ht="12.75" customHeight="1">
      <c r="A14" s="14">
        <f t="shared" si="0"/>
        <v>12</v>
      </c>
      <c r="B14" s="3" t="s">
        <v>85</v>
      </c>
      <c r="C14" s="3" t="s">
        <v>0</v>
      </c>
      <c r="D14" s="3" t="s">
        <v>86</v>
      </c>
      <c r="E14" s="3" t="s">
        <v>59</v>
      </c>
      <c r="F14" s="3" t="s">
        <v>80</v>
      </c>
      <c r="G14" s="3" t="s">
        <v>3</v>
      </c>
      <c r="H14" s="3" t="s">
        <v>4</v>
      </c>
      <c r="I14" s="21">
        <f>AVERAGEA(K14:AM14)</f>
        <v>98.8964</v>
      </c>
      <c r="J14" s="9">
        <f>SUM(K14:AM14)</f>
        <v>494.48199999999997</v>
      </c>
      <c r="K14" s="8">
        <v>63.25</v>
      </c>
      <c r="L14" s="10"/>
      <c r="M14" s="8">
        <v>49.368</v>
      </c>
      <c r="N14" s="10">
        <v>136.08</v>
      </c>
      <c r="O14" s="10"/>
      <c r="P14" s="10">
        <v>57.024</v>
      </c>
      <c r="Q14" s="10"/>
      <c r="R14" s="10"/>
      <c r="S14" s="10"/>
      <c r="T14" s="10"/>
      <c r="U14" s="10">
        <v>188.76</v>
      </c>
      <c r="V14" s="10"/>
      <c r="W14" s="10"/>
      <c r="X14" s="10"/>
      <c r="Y14" s="10"/>
      <c r="Z14" s="10"/>
      <c r="AA14" s="10"/>
      <c r="AB14" s="10"/>
      <c r="AC14" s="10"/>
      <c r="AD14" s="10"/>
      <c r="AE14" s="25"/>
      <c r="AF14" s="25"/>
      <c r="AG14" s="10"/>
      <c r="AH14" s="10"/>
      <c r="AI14" s="10"/>
      <c r="AJ14" s="10"/>
      <c r="AK14" s="10"/>
      <c r="AL14" s="10"/>
      <c r="AM14" s="10"/>
    </row>
    <row r="15" spans="1:39" ht="12.75" customHeight="1">
      <c r="A15" s="14">
        <f t="shared" si="0"/>
        <v>13</v>
      </c>
      <c r="B15" s="3" t="s">
        <v>240</v>
      </c>
      <c r="C15" s="3" t="s">
        <v>241</v>
      </c>
      <c r="D15" s="3" t="s">
        <v>439</v>
      </c>
      <c r="E15" s="3" t="s">
        <v>277</v>
      </c>
      <c r="F15" s="3" t="s">
        <v>80</v>
      </c>
      <c r="G15" s="3" t="s">
        <v>58</v>
      </c>
      <c r="H15" s="3" t="s">
        <v>4</v>
      </c>
      <c r="I15" s="21">
        <f>AVERAGEA(K15:AM15)</f>
        <v>123.138</v>
      </c>
      <c r="J15" s="9">
        <f>SUM(K15:AM15)</f>
        <v>492.552</v>
      </c>
      <c r="K15" s="8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>
        <v>55.44</v>
      </c>
      <c r="AC15" s="10"/>
      <c r="AD15" s="10"/>
      <c r="AE15" s="25">
        <v>186.984</v>
      </c>
      <c r="AF15" s="25"/>
      <c r="AG15" s="10">
        <v>114.048</v>
      </c>
      <c r="AH15" s="10"/>
      <c r="AI15" s="10"/>
      <c r="AJ15" s="10"/>
      <c r="AK15" s="10"/>
      <c r="AL15" s="10">
        <v>136.08</v>
      </c>
      <c r="AM15" s="10"/>
    </row>
    <row r="16" spans="1:39" ht="12.75" customHeight="1">
      <c r="A16" s="14">
        <f t="shared" si="0"/>
        <v>14</v>
      </c>
      <c r="B16" s="3" t="s">
        <v>240</v>
      </c>
      <c r="C16" s="3" t="s">
        <v>241</v>
      </c>
      <c r="D16" s="3" t="s">
        <v>242</v>
      </c>
      <c r="E16" s="3" t="s">
        <v>111</v>
      </c>
      <c r="F16" s="3" t="s">
        <v>80</v>
      </c>
      <c r="G16" s="3" t="s">
        <v>58</v>
      </c>
      <c r="H16" s="3" t="s">
        <v>4</v>
      </c>
      <c r="I16" s="21">
        <f>AVERAGEA(K16:AM16)</f>
        <v>67.38257142857142</v>
      </c>
      <c r="J16" s="9">
        <f>SUM(K16:AM16)</f>
        <v>471.678</v>
      </c>
      <c r="K16" s="8">
        <v>22.77</v>
      </c>
      <c r="L16" s="10"/>
      <c r="M16" s="10"/>
      <c r="N16" s="10"/>
      <c r="O16" s="10"/>
      <c r="P16" s="10">
        <v>71.28</v>
      </c>
      <c r="Q16" s="10"/>
      <c r="R16" s="10"/>
      <c r="S16" s="10">
        <v>90.72</v>
      </c>
      <c r="T16" s="10"/>
      <c r="U16" s="10">
        <v>43.56</v>
      </c>
      <c r="V16" s="10">
        <v>40.068</v>
      </c>
      <c r="W16" s="10">
        <v>43.56</v>
      </c>
      <c r="X16" s="10">
        <v>159.72</v>
      </c>
      <c r="Y16" s="10"/>
      <c r="Z16" s="10"/>
      <c r="AA16" s="10"/>
      <c r="AB16" s="10"/>
      <c r="AC16" s="10"/>
      <c r="AD16" s="10"/>
      <c r="AE16" s="25"/>
      <c r="AF16" s="25"/>
      <c r="AG16" s="10"/>
      <c r="AH16" s="10"/>
      <c r="AI16" s="10"/>
      <c r="AJ16" s="10"/>
      <c r="AK16" s="10"/>
      <c r="AL16" s="10"/>
      <c r="AM16" s="10"/>
    </row>
    <row r="17" spans="1:39" ht="12.75" customHeight="1">
      <c r="A17" s="2">
        <f t="shared" si="0"/>
        <v>15</v>
      </c>
      <c r="B17" s="3" t="s">
        <v>319</v>
      </c>
      <c r="C17" s="3" t="s">
        <v>0</v>
      </c>
      <c r="D17" s="3" t="s">
        <v>320</v>
      </c>
      <c r="E17" s="3" t="s">
        <v>26</v>
      </c>
      <c r="F17" s="3" t="s">
        <v>80</v>
      </c>
      <c r="G17" s="3" t="s">
        <v>437</v>
      </c>
      <c r="H17" s="3" t="s">
        <v>4</v>
      </c>
      <c r="I17" s="21">
        <f>AVERAGEA(K17:AM17)</f>
        <v>76.47876666666666</v>
      </c>
      <c r="J17" s="9">
        <f>SUM(K17:AM17)</f>
        <v>458.8726</v>
      </c>
      <c r="K17" s="8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>
        <v>124.74</v>
      </c>
      <c r="AC17" s="10">
        <v>60.5</v>
      </c>
      <c r="AD17" s="10">
        <v>28.6286</v>
      </c>
      <c r="AE17" s="25"/>
      <c r="AF17" s="25"/>
      <c r="AG17" s="10"/>
      <c r="AH17" s="10"/>
      <c r="AI17" s="10">
        <v>29.04</v>
      </c>
      <c r="AJ17" s="10">
        <v>93.492</v>
      </c>
      <c r="AK17" s="10"/>
      <c r="AL17" s="10">
        <v>122.472</v>
      </c>
      <c r="AM17" s="10"/>
    </row>
    <row r="18" spans="1:39" ht="12.75" customHeight="1">
      <c r="A18" s="2">
        <f t="shared" si="0"/>
        <v>16</v>
      </c>
      <c r="B18" s="3" t="s">
        <v>219</v>
      </c>
      <c r="C18" s="3" t="s">
        <v>160</v>
      </c>
      <c r="D18" s="3" t="s">
        <v>220</v>
      </c>
      <c r="E18" s="3" t="s">
        <v>3</v>
      </c>
      <c r="F18" s="3" t="s">
        <v>80</v>
      </c>
      <c r="G18" s="3" t="s">
        <v>8</v>
      </c>
      <c r="H18" s="3" t="s">
        <v>9</v>
      </c>
      <c r="I18" s="21">
        <f>AVERAGEA(K18:AM18)</f>
        <v>64.15014285714287</v>
      </c>
      <c r="J18" s="9">
        <f>SUM(K18:AM18)</f>
        <v>449.05100000000004</v>
      </c>
      <c r="K18" s="8">
        <v>45.54</v>
      </c>
      <c r="L18" s="10"/>
      <c r="M18" s="8">
        <v>46.464000000000006</v>
      </c>
      <c r="N18" s="10"/>
      <c r="O18" s="10"/>
      <c r="P18" s="10">
        <v>35.64</v>
      </c>
      <c r="Q18" s="10"/>
      <c r="R18" s="10">
        <v>77.91</v>
      </c>
      <c r="S18" s="10"/>
      <c r="T18" s="10"/>
      <c r="U18" s="10"/>
      <c r="V18" s="10"/>
      <c r="W18" s="10"/>
      <c r="X18" s="10"/>
      <c r="Y18" s="10"/>
      <c r="Z18" s="10">
        <v>68.04</v>
      </c>
      <c r="AA18" s="10"/>
      <c r="AB18" s="10"/>
      <c r="AC18" s="10"/>
      <c r="AD18" s="10"/>
      <c r="AE18" s="25"/>
      <c r="AF18" s="25"/>
      <c r="AG18" s="10">
        <v>71.28</v>
      </c>
      <c r="AH18" s="10"/>
      <c r="AI18" s="10"/>
      <c r="AJ18" s="10"/>
      <c r="AK18" s="10"/>
      <c r="AL18" s="10"/>
      <c r="AM18" s="10">
        <v>104.177</v>
      </c>
    </row>
    <row r="19" spans="1:39" ht="12.75" customHeight="1">
      <c r="A19" s="2">
        <f t="shared" si="0"/>
        <v>17</v>
      </c>
      <c r="B19" s="3" t="s">
        <v>24</v>
      </c>
      <c r="C19" s="3" t="s">
        <v>0</v>
      </c>
      <c r="D19" s="3" t="s">
        <v>193</v>
      </c>
      <c r="E19" s="3" t="s">
        <v>155</v>
      </c>
      <c r="F19" s="3" t="s">
        <v>80</v>
      </c>
      <c r="G19" s="3" t="s">
        <v>65</v>
      </c>
      <c r="H19" s="3" t="s">
        <v>66</v>
      </c>
      <c r="I19" s="21">
        <f>AVERAGEA(K19:AM19)</f>
        <v>111.6359</v>
      </c>
      <c r="J19" s="9">
        <f>SUM(K19:AM19)</f>
        <v>446.5436</v>
      </c>
      <c r="K19" s="8">
        <v>139.15</v>
      </c>
      <c r="L19" s="10">
        <v>137.8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>
        <v>101.64</v>
      </c>
      <c r="Y19" s="10">
        <v>67.9536</v>
      </c>
      <c r="Z19" s="10"/>
      <c r="AA19" s="10"/>
      <c r="AB19" s="10"/>
      <c r="AC19" s="10"/>
      <c r="AD19" s="10"/>
      <c r="AE19" s="25"/>
      <c r="AF19" s="25"/>
      <c r="AG19" s="10"/>
      <c r="AH19" s="10"/>
      <c r="AI19" s="10"/>
      <c r="AJ19" s="10"/>
      <c r="AK19" s="10"/>
      <c r="AL19" s="10"/>
      <c r="AM19" s="10"/>
    </row>
    <row r="20" spans="1:39" ht="12.75" customHeight="1">
      <c r="A20" s="2">
        <f t="shared" si="0"/>
        <v>18</v>
      </c>
      <c r="B20" s="3" t="s">
        <v>109</v>
      </c>
      <c r="C20" s="3" t="s">
        <v>0</v>
      </c>
      <c r="D20" s="3" t="s">
        <v>218</v>
      </c>
      <c r="E20" s="3" t="s">
        <v>31</v>
      </c>
      <c r="F20" s="3" t="s">
        <v>2</v>
      </c>
      <c r="G20" s="3" t="s">
        <v>46</v>
      </c>
      <c r="H20" s="3" t="s">
        <v>4</v>
      </c>
      <c r="I20" s="21">
        <f>AVERAGEA(K20:AM20)</f>
        <v>85.40119999999999</v>
      </c>
      <c r="J20" s="9">
        <f>SUM(K20:AM20)</f>
        <v>427.006</v>
      </c>
      <c r="K20" s="8">
        <v>48.07</v>
      </c>
      <c r="L20" s="10"/>
      <c r="M20" s="8">
        <v>52.272</v>
      </c>
      <c r="N20" s="10">
        <v>108.864</v>
      </c>
      <c r="O20" s="10"/>
      <c r="P20" s="10"/>
      <c r="Q20" s="10"/>
      <c r="R20" s="10"/>
      <c r="S20" s="10"/>
      <c r="T20" s="10"/>
      <c r="U20" s="10"/>
      <c r="V20" s="10"/>
      <c r="W20" s="10">
        <v>101.64</v>
      </c>
      <c r="X20" s="10">
        <v>116.16</v>
      </c>
      <c r="Y20" s="10"/>
      <c r="Z20" s="10"/>
      <c r="AA20" s="10"/>
      <c r="AB20" s="10"/>
      <c r="AC20" s="10"/>
      <c r="AD20" s="10"/>
      <c r="AE20" s="25"/>
      <c r="AF20" s="25"/>
      <c r="AG20" s="10"/>
      <c r="AH20" s="10"/>
      <c r="AI20" s="10"/>
      <c r="AJ20" s="10"/>
      <c r="AK20" s="10"/>
      <c r="AL20" s="10"/>
      <c r="AM20" s="10"/>
    </row>
    <row r="21" spans="1:39" ht="12.75" customHeight="1">
      <c r="A21" s="2">
        <f t="shared" si="0"/>
        <v>19</v>
      </c>
      <c r="B21" s="3" t="s">
        <v>251</v>
      </c>
      <c r="C21" s="3" t="s">
        <v>45</v>
      </c>
      <c r="D21" s="3" t="s">
        <v>252</v>
      </c>
      <c r="E21" s="3" t="s">
        <v>155</v>
      </c>
      <c r="F21" s="3" t="s">
        <v>80</v>
      </c>
      <c r="G21" s="3" t="s">
        <v>47</v>
      </c>
      <c r="H21" s="3" t="s">
        <v>48</v>
      </c>
      <c r="I21" s="21">
        <f>AVERAGEA(K21:AM21)</f>
        <v>38.35576</v>
      </c>
      <c r="J21" s="9">
        <f>SUM(K21:AM21)</f>
        <v>383.5576</v>
      </c>
      <c r="K21" s="8">
        <v>17.71</v>
      </c>
      <c r="L21" s="10"/>
      <c r="M21" s="10"/>
      <c r="N21" s="10"/>
      <c r="O21" s="2"/>
      <c r="P21" s="10"/>
      <c r="Q21" s="10"/>
      <c r="R21" s="10"/>
      <c r="S21" s="10"/>
      <c r="T21" s="10"/>
      <c r="U21" s="10"/>
      <c r="V21" s="10">
        <v>24.0408</v>
      </c>
      <c r="W21" s="10">
        <v>17.424</v>
      </c>
      <c r="X21" s="10">
        <v>49.368</v>
      </c>
      <c r="Y21" s="10"/>
      <c r="Z21" s="10">
        <v>21.7728</v>
      </c>
      <c r="AA21" s="10"/>
      <c r="AB21" s="10">
        <v>48.51</v>
      </c>
      <c r="AC21" s="10"/>
      <c r="AD21" s="10"/>
      <c r="AE21" s="25"/>
      <c r="AF21" s="25"/>
      <c r="AG21" s="10">
        <v>42.768</v>
      </c>
      <c r="AH21" s="10"/>
      <c r="AI21" s="10">
        <v>29.04</v>
      </c>
      <c r="AJ21" s="10">
        <v>66.78</v>
      </c>
      <c r="AK21" s="10">
        <v>66.144</v>
      </c>
      <c r="AL21" s="10"/>
      <c r="AM21" s="10"/>
    </row>
    <row r="22" spans="1:39" ht="12.75" customHeight="1">
      <c r="A22" s="2">
        <f t="shared" si="0"/>
        <v>20</v>
      </c>
      <c r="B22" s="3" t="s">
        <v>310</v>
      </c>
      <c r="C22" s="3" t="s">
        <v>160</v>
      </c>
      <c r="D22" s="3" t="s">
        <v>311</v>
      </c>
      <c r="E22" s="3" t="s">
        <v>3</v>
      </c>
      <c r="F22" s="3" t="s">
        <v>307</v>
      </c>
      <c r="G22" s="3" t="s">
        <v>52</v>
      </c>
      <c r="H22" s="3" t="s">
        <v>4</v>
      </c>
      <c r="I22" s="21">
        <f>AVERAGEA(K22:AM22)</f>
        <v>79.9764</v>
      </c>
      <c r="J22" s="9">
        <f>SUM(K22:AM22)</f>
        <v>319.9056</v>
      </c>
      <c r="K22" s="8"/>
      <c r="L22" s="10"/>
      <c r="M22" s="10"/>
      <c r="N22" s="10">
        <v>95.256</v>
      </c>
      <c r="O22" s="10"/>
      <c r="P22" s="10"/>
      <c r="Q22" s="10"/>
      <c r="R22" s="10"/>
      <c r="S22" s="10"/>
      <c r="T22" s="10"/>
      <c r="U22" s="10">
        <v>130.68</v>
      </c>
      <c r="V22" s="10">
        <v>21.3696</v>
      </c>
      <c r="W22" s="10">
        <v>72.6</v>
      </c>
      <c r="X22" s="10"/>
      <c r="Y22" s="10"/>
      <c r="Z22" s="10"/>
      <c r="AA22" s="10"/>
      <c r="AB22" s="10"/>
      <c r="AC22" s="10"/>
      <c r="AD22" s="10"/>
      <c r="AE22" s="25"/>
      <c r="AF22" s="25"/>
      <c r="AG22" s="10"/>
      <c r="AH22" s="10"/>
      <c r="AI22" s="10"/>
      <c r="AJ22" s="10"/>
      <c r="AK22" s="10"/>
      <c r="AL22" s="10"/>
      <c r="AM22" s="10"/>
    </row>
    <row r="23" spans="1:39" ht="12.75" customHeight="1">
      <c r="A23" s="2">
        <f t="shared" si="0"/>
        <v>21</v>
      </c>
      <c r="B23" s="3" t="s">
        <v>91</v>
      </c>
      <c r="C23" s="3" t="s">
        <v>92</v>
      </c>
      <c r="D23" s="3" t="s">
        <v>93</v>
      </c>
      <c r="E23" s="3" t="s">
        <v>31</v>
      </c>
      <c r="F23" s="3" t="s">
        <v>80</v>
      </c>
      <c r="G23" s="3" t="s">
        <v>52</v>
      </c>
      <c r="H23" s="3" t="s">
        <v>4</v>
      </c>
      <c r="I23" s="21">
        <f>AVERAGEA(K23:AM23)</f>
        <v>149.70999999999998</v>
      </c>
      <c r="J23" s="9">
        <f>SUM(K23:AM23)</f>
        <v>299.41999999999996</v>
      </c>
      <c r="K23" s="8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>
        <v>166.32</v>
      </c>
      <c r="AC23" s="10">
        <v>133.1</v>
      </c>
      <c r="AD23" s="10"/>
      <c r="AE23" s="25"/>
      <c r="AF23" s="25"/>
      <c r="AG23" s="10"/>
      <c r="AH23" s="10"/>
      <c r="AI23" s="10"/>
      <c r="AJ23" s="10"/>
      <c r="AK23" s="10"/>
      <c r="AL23" s="10"/>
      <c r="AM23" s="10"/>
    </row>
    <row r="24" spans="1:39" ht="12.75" customHeight="1">
      <c r="A24" s="2">
        <f t="shared" si="0"/>
        <v>22</v>
      </c>
      <c r="B24" s="3" t="s">
        <v>381</v>
      </c>
      <c r="C24" s="3" t="s">
        <v>160</v>
      </c>
      <c r="D24" s="3" t="s">
        <v>382</v>
      </c>
      <c r="E24" s="3" t="s">
        <v>247</v>
      </c>
      <c r="F24" s="3" t="s">
        <v>307</v>
      </c>
      <c r="G24" s="3" t="s">
        <v>278</v>
      </c>
      <c r="H24" s="3" t="s">
        <v>9</v>
      </c>
      <c r="I24" s="21">
        <f>AVERAGEA(K24:AM24)</f>
        <v>48.68019999999999</v>
      </c>
      <c r="J24" s="9">
        <f>SUM(K24:AM24)</f>
        <v>292.08119999999997</v>
      </c>
      <c r="K24" s="8"/>
      <c r="L24" s="10"/>
      <c r="M24" s="10"/>
      <c r="N24" s="10"/>
      <c r="O24" s="10"/>
      <c r="P24" s="10"/>
      <c r="Q24" s="10"/>
      <c r="R24" s="10">
        <v>44.52</v>
      </c>
      <c r="S24" s="10"/>
      <c r="T24" s="10"/>
      <c r="U24" s="10"/>
      <c r="V24" s="10">
        <v>46.746</v>
      </c>
      <c r="W24" s="10"/>
      <c r="X24" s="10"/>
      <c r="Y24" s="10"/>
      <c r="Z24" s="10">
        <v>47.628</v>
      </c>
      <c r="AA24" s="10"/>
      <c r="AB24" s="10"/>
      <c r="AC24" s="10"/>
      <c r="AD24" s="10"/>
      <c r="AE24" s="25"/>
      <c r="AF24" s="25"/>
      <c r="AG24" s="10">
        <v>57.024</v>
      </c>
      <c r="AH24" s="10"/>
      <c r="AI24" s="10"/>
      <c r="AJ24" s="10">
        <v>26.712</v>
      </c>
      <c r="AK24" s="10"/>
      <c r="AL24" s="10"/>
      <c r="AM24" s="10">
        <v>69.4512</v>
      </c>
    </row>
    <row r="25" spans="1:39" ht="12.75" customHeight="1">
      <c r="A25" s="2">
        <f t="shared" si="0"/>
        <v>23</v>
      </c>
      <c r="B25" s="3" t="s">
        <v>96</v>
      </c>
      <c r="C25" s="3" t="s">
        <v>97</v>
      </c>
      <c r="D25" s="3" t="s">
        <v>98</v>
      </c>
      <c r="E25" s="3" t="s">
        <v>5</v>
      </c>
      <c r="F25" s="3" t="s">
        <v>307</v>
      </c>
      <c r="G25" s="3" t="s">
        <v>52</v>
      </c>
      <c r="H25" s="3" t="s">
        <v>4</v>
      </c>
      <c r="I25" s="21">
        <f>AVERAGEA(K25:AM25)</f>
        <v>46.51306666666667</v>
      </c>
      <c r="J25" s="9">
        <f>SUM(K25:AM25)</f>
        <v>279.0784</v>
      </c>
      <c r="K25" s="2"/>
      <c r="L25" s="2"/>
      <c r="M25" s="8">
        <v>40.656</v>
      </c>
      <c r="N25" s="10"/>
      <c r="O25" s="10"/>
      <c r="P25" s="10"/>
      <c r="Q25" s="10"/>
      <c r="R25" s="10"/>
      <c r="S25" s="10"/>
      <c r="T25" s="10"/>
      <c r="U25" s="10">
        <v>101.64</v>
      </c>
      <c r="V25" s="10"/>
      <c r="W25" s="10">
        <v>20.328</v>
      </c>
      <c r="X25" s="10"/>
      <c r="Y25" s="10"/>
      <c r="Z25" s="10"/>
      <c r="AA25" s="10"/>
      <c r="AB25" s="10"/>
      <c r="AC25" s="10">
        <v>41.14</v>
      </c>
      <c r="AD25" s="10"/>
      <c r="AE25" s="25"/>
      <c r="AF25" s="25"/>
      <c r="AG25" s="10"/>
      <c r="AH25" s="10"/>
      <c r="AI25" s="10">
        <v>50.82</v>
      </c>
      <c r="AJ25" s="10"/>
      <c r="AK25" s="10"/>
      <c r="AL25" s="10">
        <v>24.4944</v>
      </c>
      <c r="AM25" s="10"/>
    </row>
    <row r="26" spans="1:39" ht="12.75" customHeight="1">
      <c r="A26" s="2">
        <f t="shared" si="0"/>
        <v>24</v>
      </c>
      <c r="B26" s="3" t="s">
        <v>255</v>
      </c>
      <c r="C26" s="3" t="s">
        <v>30</v>
      </c>
      <c r="D26" s="3" t="s">
        <v>256</v>
      </c>
      <c r="E26" s="3" t="s">
        <v>40</v>
      </c>
      <c r="F26" s="3" t="s">
        <v>80</v>
      </c>
      <c r="G26" s="3" t="s">
        <v>52</v>
      </c>
      <c r="H26" s="3" t="s">
        <v>4</v>
      </c>
      <c r="I26" s="21">
        <f>AVERAGEA(K26:AM26)</f>
        <v>33.822425</v>
      </c>
      <c r="J26" s="9">
        <f>SUM(K26:AM26)</f>
        <v>270.5794</v>
      </c>
      <c r="K26" s="8">
        <v>17.71</v>
      </c>
      <c r="L26" s="10"/>
      <c r="M26" s="8">
        <v>20.328</v>
      </c>
      <c r="N26" s="10"/>
      <c r="O26" s="10"/>
      <c r="P26" s="10"/>
      <c r="Q26" s="10"/>
      <c r="R26" s="10"/>
      <c r="S26" s="10">
        <v>20.412</v>
      </c>
      <c r="T26" s="10">
        <v>43.407</v>
      </c>
      <c r="U26" s="10">
        <v>43.56</v>
      </c>
      <c r="V26" s="10"/>
      <c r="W26" s="10">
        <v>14.52</v>
      </c>
      <c r="X26" s="10">
        <v>46.464</v>
      </c>
      <c r="Y26" s="10">
        <v>64.1784</v>
      </c>
      <c r="Z26" s="10"/>
      <c r="AA26" s="10"/>
      <c r="AB26" s="10"/>
      <c r="AC26" s="10"/>
      <c r="AD26" s="10"/>
      <c r="AE26" s="25"/>
      <c r="AF26" s="25"/>
      <c r="AG26" s="10"/>
      <c r="AH26" s="10"/>
      <c r="AI26" s="10"/>
      <c r="AJ26" s="10"/>
      <c r="AK26" s="10"/>
      <c r="AL26" s="10"/>
      <c r="AM26" s="10"/>
    </row>
    <row r="27" spans="1:39" ht="12.75" customHeight="1">
      <c r="A27" s="2">
        <f t="shared" si="0"/>
        <v>25</v>
      </c>
      <c r="B27" s="3" t="s">
        <v>245</v>
      </c>
      <c r="C27" s="3" t="s">
        <v>42</v>
      </c>
      <c r="D27" s="3" t="s">
        <v>246</v>
      </c>
      <c r="E27" s="3" t="s">
        <v>247</v>
      </c>
      <c r="F27" s="3" t="s">
        <v>80</v>
      </c>
      <c r="G27" s="3" t="s">
        <v>62</v>
      </c>
      <c r="H27" s="3" t="s">
        <v>4</v>
      </c>
      <c r="I27" s="21">
        <f>AVERAGEA(K27:AM27)</f>
        <v>34.96514285714286</v>
      </c>
      <c r="J27" s="9">
        <f>SUM(K27:AM27)</f>
        <v>244.75600000000003</v>
      </c>
      <c r="K27" s="8">
        <v>17.71</v>
      </c>
      <c r="L27" s="10"/>
      <c r="M27" s="10"/>
      <c r="N27" s="10">
        <v>68.04</v>
      </c>
      <c r="O27" s="10"/>
      <c r="P27" s="10"/>
      <c r="Q27" s="10"/>
      <c r="R27" s="10"/>
      <c r="S27" s="10"/>
      <c r="T27" s="10"/>
      <c r="U27" s="10">
        <v>34.848</v>
      </c>
      <c r="V27" s="10">
        <v>33.39</v>
      </c>
      <c r="W27" s="10"/>
      <c r="X27" s="10"/>
      <c r="Y27" s="10"/>
      <c r="Z27" s="10"/>
      <c r="AA27" s="10"/>
      <c r="AB27" s="10">
        <v>24.72</v>
      </c>
      <c r="AC27" s="10"/>
      <c r="AD27" s="10"/>
      <c r="AE27" s="25"/>
      <c r="AF27" s="25"/>
      <c r="AG27" s="10"/>
      <c r="AH27" s="10"/>
      <c r="AI27" s="10">
        <v>11.616</v>
      </c>
      <c r="AJ27" s="10"/>
      <c r="AK27" s="10"/>
      <c r="AL27" s="10">
        <v>54.432</v>
      </c>
      <c r="AM27" s="10"/>
    </row>
    <row r="28" spans="1:39" ht="12.75" customHeight="1">
      <c r="A28" s="2">
        <f t="shared" si="0"/>
        <v>26</v>
      </c>
      <c r="B28" s="3" t="s">
        <v>194</v>
      </c>
      <c r="C28" s="3" t="s">
        <v>36</v>
      </c>
      <c r="D28" s="3" t="s">
        <v>195</v>
      </c>
      <c r="E28" s="3" t="s">
        <v>155</v>
      </c>
      <c r="F28" s="3" t="s">
        <v>80</v>
      </c>
      <c r="G28" s="3" t="s">
        <v>27</v>
      </c>
      <c r="H28" s="3" t="s">
        <v>28</v>
      </c>
      <c r="I28" s="21">
        <f>AVERAGEA(K28:AM28)</f>
        <v>59.541999999999994</v>
      </c>
      <c r="J28" s="9">
        <f>SUM(K28:AM28)</f>
        <v>238.16799999999998</v>
      </c>
      <c r="K28" s="8">
        <v>25.3</v>
      </c>
      <c r="L28" s="10">
        <v>124.02</v>
      </c>
      <c r="M28" s="10"/>
      <c r="N28" s="10"/>
      <c r="O28" s="10">
        <v>80.136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25"/>
      <c r="AF28" s="25"/>
      <c r="AG28" s="10"/>
      <c r="AH28" s="10"/>
      <c r="AI28" s="10">
        <v>8.712</v>
      </c>
      <c r="AJ28" s="10"/>
      <c r="AK28" s="10"/>
      <c r="AL28" s="10"/>
      <c r="AM28" s="10"/>
    </row>
    <row r="29" spans="1:39" ht="12.75" customHeight="1">
      <c r="A29" s="2">
        <f t="shared" si="0"/>
        <v>27</v>
      </c>
      <c r="B29" s="3" t="s">
        <v>112</v>
      </c>
      <c r="C29" s="3" t="s">
        <v>113</v>
      </c>
      <c r="D29" s="3" t="s">
        <v>114</v>
      </c>
      <c r="E29" s="3" t="s">
        <v>18</v>
      </c>
      <c r="F29" s="3" t="s">
        <v>307</v>
      </c>
      <c r="G29" s="3" t="s">
        <v>44</v>
      </c>
      <c r="H29" s="3" t="s">
        <v>14</v>
      </c>
      <c r="I29" s="21">
        <f>AVERAGEA(K29:AM29)</f>
        <v>39.564</v>
      </c>
      <c r="J29" s="9">
        <f>SUM(K29:AM29)</f>
        <v>237.384</v>
      </c>
      <c r="K29" s="8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>
        <v>52.272</v>
      </c>
      <c r="Y29" s="10"/>
      <c r="Z29" s="10">
        <v>34.02</v>
      </c>
      <c r="AA29" s="10"/>
      <c r="AB29" s="10">
        <v>41.58</v>
      </c>
      <c r="AC29" s="10"/>
      <c r="AD29" s="10"/>
      <c r="AE29" s="25">
        <v>66.78</v>
      </c>
      <c r="AF29" s="25"/>
      <c r="AG29" s="10"/>
      <c r="AH29" s="10"/>
      <c r="AI29" s="10">
        <v>8.712</v>
      </c>
      <c r="AJ29" s="10"/>
      <c r="AK29" s="10"/>
      <c r="AL29" s="10">
        <v>34.02</v>
      </c>
      <c r="AM29" s="10"/>
    </row>
    <row r="30" spans="1:39" ht="12.75" customHeight="1">
      <c r="A30" s="2">
        <f t="shared" si="0"/>
        <v>28</v>
      </c>
      <c r="B30" s="3" t="s">
        <v>91</v>
      </c>
      <c r="C30" s="3" t="s">
        <v>92</v>
      </c>
      <c r="D30" s="3" t="s">
        <v>399</v>
      </c>
      <c r="E30" s="3" t="s">
        <v>49</v>
      </c>
      <c r="F30" s="3" t="s">
        <v>80</v>
      </c>
      <c r="G30" s="3" t="s">
        <v>52</v>
      </c>
      <c r="H30" s="3" t="s">
        <v>4</v>
      </c>
      <c r="I30" s="21">
        <f>AVERAGEA(K30:AM30)</f>
        <v>114.708</v>
      </c>
      <c r="J30" s="9">
        <f>SUM(K30:AM30)</f>
        <v>229.416</v>
      </c>
      <c r="K30" s="8"/>
      <c r="L30" s="10"/>
      <c r="M30" s="10"/>
      <c r="N30" s="10"/>
      <c r="O30" s="2"/>
      <c r="P30" s="10"/>
      <c r="Q30" s="10"/>
      <c r="R30" s="10"/>
      <c r="S30" s="10"/>
      <c r="T30" s="10"/>
      <c r="U30" s="10">
        <v>203.28</v>
      </c>
      <c r="V30" s="10"/>
      <c r="W30" s="10">
        <v>26.136</v>
      </c>
      <c r="X30" s="10"/>
      <c r="Y30" s="10"/>
      <c r="Z30" s="10"/>
      <c r="AA30" s="10"/>
      <c r="AB30" s="10"/>
      <c r="AC30" s="10"/>
      <c r="AD30" s="10"/>
      <c r="AE30" s="25"/>
      <c r="AF30" s="25"/>
      <c r="AG30" s="10"/>
      <c r="AH30" s="10"/>
      <c r="AI30" s="10"/>
      <c r="AJ30" s="10"/>
      <c r="AK30" s="10"/>
      <c r="AL30" s="10"/>
      <c r="AM30" s="10"/>
    </row>
    <row r="31" spans="1:39" ht="12.75" customHeight="1">
      <c r="A31" s="2">
        <f t="shared" si="0"/>
        <v>29</v>
      </c>
      <c r="B31" s="3" t="s">
        <v>321</v>
      </c>
      <c r="C31" s="3" t="s">
        <v>50</v>
      </c>
      <c r="D31" s="3" t="s">
        <v>322</v>
      </c>
      <c r="E31" s="3" t="s">
        <v>33</v>
      </c>
      <c r="F31" s="3" t="s">
        <v>307</v>
      </c>
      <c r="G31" s="3" t="s">
        <v>41</v>
      </c>
      <c r="H31" s="3" t="s">
        <v>28</v>
      </c>
      <c r="I31" s="21">
        <f>AVERAGEA(K31:AM31)</f>
        <v>74.752</v>
      </c>
      <c r="J31" s="9">
        <f>SUM(K31:AM31)</f>
        <v>224.256</v>
      </c>
      <c r="K31" s="8"/>
      <c r="L31" s="10"/>
      <c r="M31" s="10"/>
      <c r="N31" s="10"/>
      <c r="O31" s="10">
        <v>106.848</v>
      </c>
      <c r="P31" s="10"/>
      <c r="Q31" s="10"/>
      <c r="R31" s="10"/>
      <c r="S31" s="10">
        <v>68.04</v>
      </c>
      <c r="T31" s="10"/>
      <c r="U31" s="10">
        <v>49.368</v>
      </c>
      <c r="V31" s="10"/>
      <c r="W31" s="10"/>
      <c r="X31" s="10"/>
      <c r="Y31" s="10"/>
      <c r="Z31" s="10"/>
      <c r="AA31" s="10"/>
      <c r="AB31" s="10"/>
      <c r="AC31" s="10"/>
      <c r="AD31" s="10"/>
      <c r="AE31" s="25"/>
      <c r="AF31" s="25"/>
      <c r="AG31" s="10"/>
      <c r="AH31" s="10"/>
      <c r="AI31" s="10"/>
      <c r="AJ31" s="10"/>
      <c r="AK31" s="10"/>
      <c r="AL31" s="10"/>
      <c r="AM31" s="10"/>
    </row>
    <row r="32" spans="1:39" ht="12.75" customHeight="1">
      <c r="A32" s="11">
        <f t="shared" si="0"/>
        <v>30</v>
      </c>
      <c r="B32" s="12" t="s">
        <v>228</v>
      </c>
      <c r="C32" s="12" t="s">
        <v>229</v>
      </c>
      <c r="D32" s="12" t="s">
        <v>230</v>
      </c>
      <c r="E32" s="12" t="s">
        <v>231</v>
      </c>
      <c r="F32" s="12" t="s">
        <v>80</v>
      </c>
      <c r="G32" s="12" t="s">
        <v>3</v>
      </c>
      <c r="H32" s="12" t="s">
        <v>4</v>
      </c>
      <c r="I32" s="21">
        <f>AVERAGEA(K32:AM32)</f>
        <v>55.823</v>
      </c>
      <c r="J32" s="9">
        <f>SUM(K32:AM32)</f>
        <v>223.292</v>
      </c>
      <c r="K32" s="13">
        <v>35.42</v>
      </c>
      <c r="L32" s="18"/>
      <c r="M32" s="8">
        <v>43.56</v>
      </c>
      <c r="N32" s="10"/>
      <c r="O32" s="10">
        <v>93.492</v>
      </c>
      <c r="P32" s="10"/>
      <c r="Q32" s="10"/>
      <c r="R32" s="10"/>
      <c r="S32" s="10"/>
      <c r="T32" s="10"/>
      <c r="U32" s="10"/>
      <c r="V32" s="10"/>
      <c r="W32" s="10">
        <v>50.82</v>
      </c>
      <c r="X32" s="10"/>
      <c r="Y32" s="10"/>
      <c r="Z32" s="10"/>
      <c r="AA32" s="10"/>
      <c r="AB32" s="10"/>
      <c r="AC32" s="10"/>
      <c r="AD32" s="10"/>
      <c r="AE32" s="25"/>
      <c r="AF32" s="25"/>
      <c r="AG32" s="10"/>
      <c r="AH32" s="10"/>
      <c r="AI32" s="10"/>
      <c r="AJ32" s="10"/>
      <c r="AK32" s="10"/>
      <c r="AL32" s="10"/>
      <c r="AM32" s="10"/>
    </row>
    <row r="33" spans="1:39" ht="12.75" customHeight="1">
      <c r="A33" s="11">
        <f t="shared" si="0"/>
        <v>31</v>
      </c>
      <c r="B33" s="12" t="s">
        <v>197</v>
      </c>
      <c r="C33" s="12" t="s">
        <v>21</v>
      </c>
      <c r="D33" s="12" t="s">
        <v>198</v>
      </c>
      <c r="E33" s="12" t="s">
        <v>1</v>
      </c>
      <c r="F33" s="12" t="s">
        <v>80</v>
      </c>
      <c r="G33" s="12" t="s">
        <v>8</v>
      </c>
      <c r="H33" s="12" t="s">
        <v>9</v>
      </c>
      <c r="I33" s="21">
        <f>AVERAGEA(K33:AM33)</f>
        <v>202.4</v>
      </c>
      <c r="J33" s="9">
        <f>SUM(K33:AM33)</f>
        <v>202.4</v>
      </c>
      <c r="K33" s="13">
        <v>202.4</v>
      </c>
      <c r="L33" s="18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25"/>
      <c r="AF33" s="25"/>
      <c r="AG33" s="10"/>
      <c r="AH33" s="10"/>
      <c r="AI33" s="10"/>
      <c r="AJ33" s="10"/>
      <c r="AK33" s="10"/>
      <c r="AL33" s="10"/>
      <c r="AM33" s="10"/>
    </row>
    <row r="34" spans="1:39" ht="12.75" customHeight="1">
      <c r="A34" s="11">
        <f t="shared" si="0"/>
        <v>32</v>
      </c>
      <c r="B34" s="12" t="s">
        <v>215</v>
      </c>
      <c r="C34" s="12" t="s">
        <v>39</v>
      </c>
      <c r="D34" s="12" t="s">
        <v>216</v>
      </c>
      <c r="E34" s="12" t="s">
        <v>217</v>
      </c>
      <c r="F34" s="12" t="s">
        <v>80</v>
      </c>
      <c r="G34" s="12" t="s">
        <v>8</v>
      </c>
      <c r="H34" s="12" t="s">
        <v>9</v>
      </c>
      <c r="I34" s="21">
        <f>AVERAGEA(K34:AM34)</f>
        <v>64.51266666666668</v>
      </c>
      <c r="J34" s="9">
        <f>SUM(K34:AM34)</f>
        <v>193.538</v>
      </c>
      <c r="K34" s="13">
        <v>50.6</v>
      </c>
      <c r="L34" s="18"/>
      <c r="M34" s="10"/>
      <c r="N34" s="10"/>
      <c r="O34" s="10"/>
      <c r="P34" s="10">
        <v>42.768</v>
      </c>
      <c r="Q34" s="10"/>
      <c r="R34" s="10">
        <v>100.17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25"/>
      <c r="AF34" s="25"/>
      <c r="AG34" s="10"/>
      <c r="AH34" s="10"/>
      <c r="AI34" s="10"/>
      <c r="AJ34" s="10"/>
      <c r="AK34" s="10"/>
      <c r="AL34" s="10"/>
      <c r="AM34" s="10"/>
    </row>
    <row r="35" spans="1:39" ht="12.75" customHeight="1">
      <c r="A35" s="11">
        <f t="shared" si="0"/>
        <v>33</v>
      </c>
      <c r="B35" s="3" t="s">
        <v>328</v>
      </c>
      <c r="C35" s="3" t="s">
        <v>45</v>
      </c>
      <c r="D35" s="3" t="s">
        <v>329</v>
      </c>
      <c r="E35" s="3" t="s">
        <v>276</v>
      </c>
      <c r="F35" s="3" t="s">
        <v>307</v>
      </c>
      <c r="G35" s="3" t="s">
        <v>72</v>
      </c>
      <c r="H35" s="3" t="s">
        <v>9</v>
      </c>
      <c r="I35" s="21">
        <f>AVERAGEA(K35:AM35)</f>
        <v>48.021</v>
      </c>
      <c r="J35" s="9">
        <f>SUM(K35:AM35)</f>
        <v>192.084</v>
      </c>
      <c r="K35" s="8"/>
      <c r="L35" s="10"/>
      <c r="M35" s="10"/>
      <c r="N35" s="10"/>
      <c r="O35" s="10"/>
      <c r="P35" s="10">
        <v>17.107</v>
      </c>
      <c r="Q35" s="10"/>
      <c r="R35" s="10">
        <v>89.04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25"/>
      <c r="AF35" s="25"/>
      <c r="AG35" s="10">
        <v>19.9584</v>
      </c>
      <c r="AH35" s="10"/>
      <c r="AI35" s="10"/>
      <c r="AJ35" s="10"/>
      <c r="AK35" s="10"/>
      <c r="AL35" s="10"/>
      <c r="AM35" s="10">
        <v>65.9786</v>
      </c>
    </row>
    <row r="36" spans="1:40" ht="12.75" customHeight="1">
      <c r="A36" s="2">
        <f t="shared" si="0"/>
        <v>34</v>
      </c>
      <c r="B36" s="19" t="s">
        <v>200</v>
      </c>
      <c r="C36" s="19" t="s">
        <v>39</v>
      </c>
      <c r="D36" s="19" t="s">
        <v>201</v>
      </c>
      <c r="E36" s="19" t="s">
        <v>49</v>
      </c>
      <c r="F36" s="19" t="s">
        <v>80</v>
      </c>
      <c r="G36" s="3" t="s">
        <v>52</v>
      </c>
      <c r="H36" s="3" t="s">
        <v>4</v>
      </c>
      <c r="I36" s="21">
        <f>AVERAGEA(K36:AM36)</f>
        <v>164.45</v>
      </c>
      <c r="J36" s="9">
        <f>SUM(K36:AM36)</f>
        <v>164.45</v>
      </c>
      <c r="K36" s="8">
        <v>164.45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25"/>
      <c r="AF36" s="25"/>
      <c r="AG36" s="10"/>
      <c r="AH36" s="10"/>
      <c r="AI36" s="10"/>
      <c r="AJ36" s="10"/>
      <c r="AK36" s="10"/>
      <c r="AL36" s="10"/>
      <c r="AM36" s="10"/>
      <c r="AN36" t="s">
        <v>434</v>
      </c>
    </row>
    <row r="37" spans="1:39" ht="12.75" customHeight="1">
      <c r="A37" s="2">
        <f t="shared" si="0"/>
        <v>35</v>
      </c>
      <c r="B37" s="3" t="s">
        <v>379</v>
      </c>
      <c r="C37" s="3" t="s">
        <v>39</v>
      </c>
      <c r="D37" s="3" t="s">
        <v>233</v>
      </c>
      <c r="E37" s="3" t="s">
        <v>59</v>
      </c>
      <c r="F37" s="3" t="s">
        <v>80</v>
      </c>
      <c r="G37" s="3" t="s">
        <v>72</v>
      </c>
      <c r="H37" s="3" t="s">
        <v>9</v>
      </c>
      <c r="I37" s="21">
        <f>AVERAGEA(K37:AM37)</f>
        <v>52.111333333333334</v>
      </c>
      <c r="J37" s="9">
        <f>SUM(K37:AM37)</f>
        <v>156.334</v>
      </c>
      <c r="K37" s="8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>
        <v>33.88</v>
      </c>
      <c r="AD37" s="10"/>
      <c r="AE37" s="25"/>
      <c r="AF37" s="25"/>
      <c r="AG37" s="10">
        <v>35.64</v>
      </c>
      <c r="AH37" s="10"/>
      <c r="AI37" s="10"/>
      <c r="AJ37" s="10"/>
      <c r="AK37" s="10"/>
      <c r="AL37" s="10"/>
      <c r="AM37" s="10">
        <v>86.814</v>
      </c>
    </row>
    <row r="38" spans="1:39" ht="12.75" customHeight="1">
      <c r="A38" s="2">
        <f t="shared" si="0"/>
        <v>36</v>
      </c>
      <c r="B38" s="3" t="s">
        <v>115</v>
      </c>
      <c r="C38" s="3" t="s">
        <v>30</v>
      </c>
      <c r="D38" s="3" t="s">
        <v>116</v>
      </c>
      <c r="E38" s="3" t="s">
        <v>19</v>
      </c>
      <c r="F38" s="3" t="s">
        <v>307</v>
      </c>
      <c r="G38" s="3" t="s">
        <v>38</v>
      </c>
      <c r="H38" s="3" t="s">
        <v>4</v>
      </c>
      <c r="I38" s="21">
        <f>AVERAGEA(K38:AM38)</f>
        <v>50.362</v>
      </c>
      <c r="J38" s="9">
        <f>SUM(K38:AM38)</f>
        <v>151.086</v>
      </c>
      <c r="K38" s="8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25"/>
      <c r="AF38" s="25"/>
      <c r="AG38" s="10"/>
      <c r="AH38" s="10"/>
      <c r="AI38" s="10">
        <v>36.3</v>
      </c>
      <c r="AJ38" s="10">
        <v>46.746</v>
      </c>
      <c r="AK38" s="10"/>
      <c r="AL38" s="10">
        <v>68.04</v>
      </c>
      <c r="AM38" s="10"/>
    </row>
    <row r="39" spans="1:39" ht="12.75" customHeight="1">
      <c r="A39" s="2">
        <f t="shared" si="0"/>
        <v>37</v>
      </c>
      <c r="B39" s="3" t="s">
        <v>223</v>
      </c>
      <c r="C39" s="3" t="s">
        <v>68</v>
      </c>
      <c r="D39" s="3" t="s">
        <v>224</v>
      </c>
      <c r="E39" s="3" t="s">
        <v>214</v>
      </c>
      <c r="F39" s="3" t="s">
        <v>80</v>
      </c>
      <c r="G39" s="3" t="s">
        <v>65</v>
      </c>
      <c r="H39" s="3" t="s">
        <v>66</v>
      </c>
      <c r="I39" s="21">
        <f>AVERAGEA(K39:AM39)</f>
        <v>48.26933333333333</v>
      </c>
      <c r="J39" s="9">
        <f>SUM(K39:AM39)</f>
        <v>144.808</v>
      </c>
      <c r="K39" s="8">
        <v>40.48</v>
      </c>
      <c r="L39" s="10"/>
      <c r="M39" s="10"/>
      <c r="N39" s="10">
        <v>47.628</v>
      </c>
      <c r="O39" s="10"/>
      <c r="P39" s="10"/>
      <c r="Q39" s="10"/>
      <c r="R39" s="10"/>
      <c r="S39" s="10">
        <v>56.7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25"/>
      <c r="AF39" s="25"/>
      <c r="AG39" s="10"/>
      <c r="AH39" s="10"/>
      <c r="AI39" s="10"/>
      <c r="AJ39" s="10"/>
      <c r="AK39" s="10"/>
      <c r="AL39" s="10"/>
      <c r="AM39" s="10"/>
    </row>
    <row r="40" spans="1:39" ht="12.75" customHeight="1">
      <c r="A40" s="2">
        <f t="shared" si="0"/>
        <v>38</v>
      </c>
      <c r="B40" s="3" t="s">
        <v>312</v>
      </c>
      <c r="C40" s="3" t="s">
        <v>21</v>
      </c>
      <c r="D40" s="3" t="s">
        <v>283</v>
      </c>
      <c r="E40" s="3" t="s">
        <v>40</v>
      </c>
      <c r="F40" s="3" t="s">
        <v>307</v>
      </c>
      <c r="G40" s="3" t="s">
        <v>47</v>
      </c>
      <c r="H40" s="3" t="s">
        <v>48</v>
      </c>
      <c r="I40" s="21">
        <f>AVERAGEA(K40:AM40)</f>
        <v>45.663999999999994</v>
      </c>
      <c r="J40" s="9">
        <f>SUM(K40:AM40)</f>
        <v>136.992</v>
      </c>
      <c r="K40" s="8"/>
      <c r="L40" s="10"/>
      <c r="M40" s="10"/>
      <c r="N40" s="10">
        <v>81.648</v>
      </c>
      <c r="O40" s="10"/>
      <c r="P40" s="10"/>
      <c r="Q40" s="10"/>
      <c r="R40" s="10"/>
      <c r="S40" s="10"/>
      <c r="T40" s="10"/>
      <c r="U40" s="10"/>
      <c r="V40" s="10"/>
      <c r="W40" s="10">
        <v>14.52</v>
      </c>
      <c r="X40" s="10"/>
      <c r="Y40" s="10"/>
      <c r="Z40" s="10">
        <v>40.824</v>
      </c>
      <c r="AA40" s="10"/>
      <c r="AB40" s="10"/>
      <c r="AC40" s="10"/>
      <c r="AD40" s="10"/>
      <c r="AE40" s="25"/>
      <c r="AF40" s="25"/>
      <c r="AG40" s="10"/>
      <c r="AH40" s="10"/>
      <c r="AI40" s="10"/>
      <c r="AJ40" s="10"/>
      <c r="AK40" s="10"/>
      <c r="AL40" s="10"/>
      <c r="AM40" s="10"/>
    </row>
    <row r="41" spans="1:39" ht="12.75" customHeight="1">
      <c r="A41" s="2">
        <f t="shared" si="0"/>
        <v>39</v>
      </c>
      <c r="B41" s="3" t="s">
        <v>243</v>
      </c>
      <c r="C41" s="3" t="s">
        <v>43</v>
      </c>
      <c r="D41" s="3" t="s">
        <v>244</v>
      </c>
      <c r="E41" s="3" t="s">
        <v>57</v>
      </c>
      <c r="F41" s="3" t="s">
        <v>80</v>
      </c>
      <c r="G41" s="3" t="s">
        <v>72</v>
      </c>
      <c r="H41" s="3" t="s">
        <v>9</v>
      </c>
      <c r="I41" s="21">
        <f>AVERAGEA(K41:AM41)</f>
        <v>34.085</v>
      </c>
      <c r="J41" s="9">
        <f>SUM(K41:AM41)</f>
        <v>136.34</v>
      </c>
      <c r="K41" s="8">
        <v>17.71</v>
      </c>
      <c r="L41" s="10"/>
      <c r="M41" s="8">
        <v>29.04</v>
      </c>
      <c r="N41" s="10"/>
      <c r="O41" s="10"/>
      <c r="P41" s="10">
        <v>22.81</v>
      </c>
      <c r="Q41" s="10"/>
      <c r="R41" s="10">
        <v>66.78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25"/>
      <c r="AF41" s="25"/>
      <c r="AG41" s="10"/>
      <c r="AH41" s="10"/>
      <c r="AI41" s="10"/>
      <c r="AJ41" s="10"/>
      <c r="AK41" s="10"/>
      <c r="AL41" s="10"/>
      <c r="AM41" s="10"/>
    </row>
    <row r="42" spans="1:39" ht="12.75" customHeight="1">
      <c r="A42" s="2">
        <f t="shared" si="0"/>
        <v>40</v>
      </c>
      <c r="B42" s="3" t="s">
        <v>126</v>
      </c>
      <c r="C42" s="3" t="s">
        <v>25</v>
      </c>
      <c r="D42" s="3" t="s">
        <v>127</v>
      </c>
      <c r="E42" s="3" t="s">
        <v>128</v>
      </c>
      <c r="F42" s="3" t="s">
        <v>2</v>
      </c>
      <c r="G42" s="3" t="s">
        <v>61</v>
      </c>
      <c r="H42" s="3" t="s">
        <v>48</v>
      </c>
      <c r="I42" s="21">
        <f>AVERAGEA(K42:AM42)</f>
        <v>41.5548</v>
      </c>
      <c r="J42" s="9">
        <f>SUM(K42:AM42)</f>
        <v>124.6644</v>
      </c>
      <c r="K42" s="8"/>
      <c r="L42" s="2"/>
      <c r="M42" s="2"/>
      <c r="N42" s="2"/>
      <c r="O42" s="10">
        <v>46.746</v>
      </c>
      <c r="P42" s="10"/>
      <c r="Q42" s="10"/>
      <c r="R42" s="10"/>
      <c r="S42" s="10"/>
      <c r="T42" s="10"/>
      <c r="U42" s="10"/>
      <c r="V42" s="10">
        <v>53.424</v>
      </c>
      <c r="W42" s="10"/>
      <c r="X42" s="10"/>
      <c r="Y42" s="10"/>
      <c r="Z42" s="10"/>
      <c r="AA42" s="10"/>
      <c r="AB42" s="10"/>
      <c r="AC42" s="10"/>
      <c r="AD42" s="10"/>
      <c r="AE42" s="25"/>
      <c r="AF42" s="25"/>
      <c r="AG42" s="10"/>
      <c r="AH42" s="10"/>
      <c r="AI42" s="10"/>
      <c r="AJ42" s="10"/>
      <c r="AK42" s="10"/>
      <c r="AL42" s="10">
        <v>24.4944</v>
      </c>
      <c r="AM42" s="10"/>
    </row>
    <row r="43" spans="1:39" ht="12.75" customHeight="1">
      <c r="A43" s="2">
        <f t="shared" si="0"/>
        <v>41</v>
      </c>
      <c r="B43" s="3" t="s">
        <v>225</v>
      </c>
      <c r="C43" s="3" t="s">
        <v>39</v>
      </c>
      <c r="D43" s="3" t="s">
        <v>226</v>
      </c>
      <c r="E43" s="3" t="s">
        <v>49</v>
      </c>
      <c r="F43" s="3" t="s">
        <v>80</v>
      </c>
      <c r="G43" s="3" t="s">
        <v>227</v>
      </c>
      <c r="H43" s="3" t="s">
        <v>4</v>
      </c>
      <c r="I43" s="21">
        <f>AVERAGEA(K43:AM43)</f>
        <v>40.722</v>
      </c>
      <c r="J43" s="9">
        <f>SUM(K43:AM43)</f>
        <v>122.166</v>
      </c>
      <c r="K43" s="8">
        <v>37.95</v>
      </c>
      <c r="L43" s="10"/>
      <c r="M43" s="8">
        <v>55.176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29.04</v>
      </c>
      <c r="AD43" s="10"/>
      <c r="AE43" s="25"/>
      <c r="AF43" s="25"/>
      <c r="AG43" s="10"/>
      <c r="AH43" s="10"/>
      <c r="AI43" s="10"/>
      <c r="AJ43" s="10"/>
      <c r="AK43" s="10"/>
      <c r="AL43" s="10"/>
      <c r="AM43" s="10"/>
    </row>
    <row r="44" spans="1:39" ht="12.75" customHeight="1">
      <c r="A44" s="2">
        <f t="shared" si="0"/>
        <v>42</v>
      </c>
      <c r="B44" s="17" t="s">
        <v>104</v>
      </c>
      <c r="C44" s="3" t="s">
        <v>42</v>
      </c>
      <c r="D44" s="3" t="s">
        <v>105</v>
      </c>
      <c r="E44" s="3" t="s">
        <v>59</v>
      </c>
      <c r="F44" s="3" t="s">
        <v>80</v>
      </c>
      <c r="G44" s="3" t="s">
        <v>428</v>
      </c>
      <c r="H44" s="3" t="s">
        <v>14</v>
      </c>
      <c r="I44" s="21">
        <f>AVERAGEA(K44:AM44)</f>
        <v>40.684799999999996</v>
      </c>
      <c r="J44" s="9">
        <f>SUM(K44:AM44)</f>
        <v>122.05439999999999</v>
      </c>
      <c r="K44" s="8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>
        <v>24.4944</v>
      </c>
      <c r="AA44" s="10"/>
      <c r="AB44" s="10"/>
      <c r="AC44" s="10"/>
      <c r="AD44" s="10"/>
      <c r="AE44" s="25">
        <v>80.136</v>
      </c>
      <c r="AF44" s="25"/>
      <c r="AG44" s="10"/>
      <c r="AH44" s="10"/>
      <c r="AI44" s="10">
        <v>17.424</v>
      </c>
      <c r="AJ44" s="10"/>
      <c r="AK44" s="10"/>
      <c r="AL44" s="10"/>
      <c r="AM44" s="10"/>
    </row>
    <row r="45" spans="1:39" ht="12" customHeight="1">
      <c r="A45" s="2">
        <f t="shared" si="0"/>
        <v>43</v>
      </c>
      <c r="B45" s="17" t="s">
        <v>240</v>
      </c>
      <c r="C45" s="3" t="s">
        <v>241</v>
      </c>
      <c r="D45" s="3" t="s">
        <v>439</v>
      </c>
      <c r="E45" s="3" t="s">
        <v>277</v>
      </c>
      <c r="F45" s="3" t="s">
        <v>307</v>
      </c>
      <c r="G45" s="3" t="s">
        <v>58</v>
      </c>
      <c r="H45" s="3" t="s">
        <v>4</v>
      </c>
      <c r="I45" s="21">
        <f>AVERAGEA(K45:AM45)</f>
        <v>120.204</v>
      </c>
      <c r="J45" s="9">
        <f>SUM(K45:AM45)</f>
        <v>120.204</v>
      </c>
      <c r="K45" s="8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25"/>
      <c r="AF45" s="25"/>
      <c r="AG45" s="10"/>
      <c r="AH45" s="10"/>
      <c r="AI45" s="10"/>
      <c r="AJ45" s="10">
        <v>120.204</v>
      </c>
      <c r="AK45" s="10"/>
      <c r="AL45" s="10"/>
      <c r="AM45" s="10"/>
    </row>
    <row r="46" spans="1:39" ht="12" customHeight="1">
      <c r="A46" s="2">
        <f t="shared" si="0"/>
        <v>44</v>
      </c>
      <c r="B46" s="17" t="s">
        <v>85</v>
      </c>
      <c r="C46" s="3" t="s">
        <v>0</v>
      </c>
      <c r="D46" s="3" t="s">
        <v>266</v>
      </c>
      <c r="E46" s="3" t="s">
        <v>1</v>
      </c>
      <c r="F46" s="3" t="s">
        <v>307</v>
      </c>
      <c r="G46" s="3" t="s">
        <v>3</v>
      </c>
      <c r="H46" s="3" t="s">
        <v>4</v>
      </c>
      <c r="I46" s="21">
        <f>AVERAGEA(K46:AM46)</f>
        <v>115.752</v>
      </c>
      <c r="J46" s="9">
        <f>SUM(K46:AM46)</f>
        <v>115.752</v>
      </c>
      <c r="K46" s="8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25"/>
      <c r="AF46" s="25"/>
      <c r="AG46" s="10"/>
      <c r="AH46" s="10"/>
      <c r="AI46" s="10"/>
      <c r="AJ46" s="10"/>
      <c r="AK46" s="10">
        <v>115.752</v>
      </c>
      <c r="AL46" s="10"/>
      <c r="AM46" s="10"/>
    </row>
    <row r="47" spans="1:39" ht="12" customHeight="1">
      <c r="A47" s="2">
        <f t="shared" si="0"/>
        <v>45</v>
      </c>
      <c r="B47" s="17" t="s">
        <v>248</v>
      </c>
      <c r="C47" s="3" t="s">
        <v>249</v>
      </c>
      <c r="D47" s="3" t="s">
        <v>250</v>
      </c>
      <c r="E47" s="3" t="s">
        <v>239</v>
      </c>
      <c r="F47" s="3" t="s">
        <v>80</v>
      </c>
      <c r="G47" s="3" t="s">
        <v>131</v>
      </c>
      <c r="H47" s="3" t="s">
        <v>14</v>
      </c>
      <c r="I47" s="21">
        <f>AVERAGEA(K47:AM47)</f>
        <v>36.94133333333333</v>
      </c>
      <c r="J47" s="9">
        <f>SUM(K47:AM47)</f>
        <v>110.824</v>
      </c>
      <c r="K47" s="8">
        <v>17.71</v>
      </c>
      <c r="L47" s="10"/>
      <c r="M47" s="10"/>
      <c r="N47" s="10"/>
      <c r="O47" s="10"/>
      <c r="P47" s="10"/>
      <c r="Q47" s="10"/>
      <c r="R47" s="10"/>
      <c r="S47" s="10">
        <v>39.69</v>
      </c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25">
        <v>53.424</v>
      </c>
      <c r="AF47" s="25"/>
      <c r="AG47" s="10"/>
      <c r="AH47" s="10"/>
      <c r="AI47" s="10"/>
      <c r="AJ47" s="10"/>
      <c r="AK47" s="10"/>
      <c r="AL47" s="10"/>
      <c r="AM47" s="10"/>
    </row>
    <row r="48" spans="1:39" ht="12" customHeight="1">
      <c r="A48" s="2">
        <f t="shared" si="0"/>
        <v>46</v>
      </c>
      <c r="B48" s="17" t="s">
        <v>240</v>
      </c>
      <c r="C48" s="3" t="s">
        <v>241</v>
      </c>
      <c r="D48" s="3" t="s">
        <v>439</v>
      </c>
      <c r="E48" s="3" t="s">
        <v>277</v>
      </c>
      <c r="F48" s="3" t="s">
        <v>307</v>
      </c>
      <c r="G48" s="3" t="s">
        <v>58</v>
      </c>
      <c r="H48" s="3" t="s">
        <v>4</v>
      </c>
      <c r="I48" s="21">
        <f>AVERAGEA(K48:AM48)</f>
        <v>101.64</v>
      </c>
      <c r="J48" s="9">
        <f>SUM(K48:AM48)</f>
        <v>101.64</v>
      </c>
      <c r="K48" s="8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25"/>
      <c r="AF48" s="25"/>
      <c r="AG48" s="10"/>
      <c r="AH48" s="10"/>
      <c r="AI48" s="10">
        <v>101.64</v>
      </c>
      <c r="AJ48" s="10"/>
      <c r="AK48" s="10"/>
      <c r="AL48" s="10"/>
      <c r="AM48" s="10"/>
    </row>
    <row r="49" spans="1:39" ht="12" customHeight="1">
      <c r="A49" s="2">
        <f t="shared" si="0"/>
        <v>47</v>
      </c>
      <c r="B49" s="17" t="s">
        <v>99</v>
      </c>
      <c r="C49" s="3" t="s">
        <v>53</v>
      </c>
      <c r="D49" s="3" t="s">
        <v>100</v>
      </c>
      <c r="E49" s="3" t="s">
        <v>40</v>
      </c>
      <c r="F49" s="3" t="s">
        <v>2</v>
      </c>
      <c r="G49" s="3" t="s">
        <v>41</v>
      </c>
      <c r="H49" s="3" t="s">
        <v>28</v>
      </c>
      <c r="I49" s="21">
        <f>AVERAGEA(K49:AM49)</f>
        <v>50.400000000000006</v>
      </c>
      <c r="J49" s="9">
        <f>SUM(K49:AM49)</f>
        <v>100.80000000000001</v>
      </c>
      <c r="K49" s="8"/>
      <c r="L49" s="2"/>
      <c r="M49" s="2"/>
      <c r="N49" s="2"/>
      <c r="O49" s="10">
        <v>66.78</v>
      </c>
      <c r="P49" s="10"/>
      <c r="Q49" s="10"/>
      <c r="R49" s="10"/>
      <c r="S49" s="10">
        <v>34.02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25"/>
      <c r="AF49" s="25"/>
      <c r="AG49" s="10"/>
      <c r="AH49" s="10"/>
      <c r="AI49" s="10"/>
      <c r="AJ49" s="10"/>
      <c r="AK49" s="10"/>
      <c r="AL49" s="10"/>
      <c r="AM49" s="10"/>
    </row>
    <row r="50" spans="1:39" ht="12" customHeight="1">
      <c r="A50" s="2">
        <f t="shared" si="0"/>
        <v>48</v>
      </c>
      <c r="B50" s="17" t="s">
        <v>83</v>
      </c>
      <c r="C50" s="3" t="s">
        <v>81</v>
      </c>
      <c r="D50" s="3" t="s">
        <v>82</v>
      </c>
      <c r="E50" s="3" t="s">
        <v>40</v>
      </c>
      <c r="F50" s="3" t="s">
        <v>307</v>
      </c>
      <c r="G50" s="3" t="s">
        <v>3</v>
      </c>
      <c r="H50" s="3" t="s">
        <v>4</v>
      </c>
      <c r="I50" s="21">
        <f>AVERAGEA(K50:AM50)</f>
        <v>85.536</v>
      </c>
      <c r="J50" s="9">
        <f>SUM(K50:AM50)</f>
        <v>85.536</v>
      </c>
      <c r="K50" s="8"/>
      <c r="L50" s="10"/>
      <c r="M50" s="10"/>
      <c r="N50" s="10"/>
      <c r="O50" s="10"/>
      <c r="P50" s="10">
        <v>85.536</v>
      </c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25"/>
      <c r="AF50" s="25"/>
      <c r="AG50" s="10"/>
      <c r="AH50" s="10"/>
      <c r="AI50" s="10"/>
      <c r="AJ50" s="10"/>
      <c r="AK50" s="10"/>
      <c r="AL50" s="10"/>
      <c r="AM50" s="10"/>
    </row>
    <row r="51" spans="1:39" ht="12" customHeight="1">
      <c r="A51" s="2">
        <f t="shared" si="0"/>
        <v>49</v>
      </c>
      <c r="B51" s="17" t="s">
        <v>221</v>
      </c>
      <c r="C51" s="3" t="s">
        <v>30</v>
      </c>
      <c r="D51" s="3" t="s">
        <v>222</v>
      </c>
      <c r="E51" s="3" t="s">
        <v>77</v>
      </c>
      <c r="F51" s="3" t="s">
        <v>80</v>
      </c>
      <c r="G51" s="3" t="s">
        <v>61</v>
      </c>
      <c r="H51" s="3" t="s">
        <v>48</v>
      </c>
      <c r="I51" s="21">
        <f>AVERAGEA(K51:AM51)</f>
        <v>41.833</v>
      </c>
      <c r="J51" s="9">
        <f>SUM(K51:AM51)</f>
        <v>83.666</v>
      </c>
      <c r="K51" s="8">
        <v>43.01</v>
      </c>
      <c r="L51" s="10"/>
      <c r="M51" s="8">
        <v>40.656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25"/>
      <c r="AF51" s="25"/>
      <c r="AG51" s="10"/>
      <c r="AH51" s="10"/>
      <c r="AI51" s="10"/>
      <c r="AJ51" s="10"/>
      <c r="AK51" s="10"/>
      <c r="AL51" s="10"/>
      <c r="AM51" s="10"/>
    </row>
    <row r="52" spans="1:39" ht="12" customHeight="1">
      <c r="A52" s="2">
        <f t="shared" si="0"/>
        <v>50</v>
      </c>
      <c r="B52" s="17" t="s">
        <v>267</v>
      </c>
      <c r="C52" s="3" t="s">
        <v>438</v>
      </c>
      <c r="D52" s="3" t="s">
        <v>380</v>
      </c>
      <c r="E52" s="3" t="s">
        <v>217</v>
      </c>
      <c r="F52" s="3" t="s">
        <v>80</v>
      </c>
      <c r="G52" s="3" t="s">
        <v>72</v>
      </c>
      <c r="H52" s="3" t="s">
        <v>9</v>
      </c>
      <c r="I52" s="21">
        <f>AVERAGEA(K52:AM52)</f>
        <v>83.16</v>
      </c>
      <c r="J52" s="9">
        <f>SUM(K52:AM52)</f>
        <v>83.16</v>
      </c>
      <c r="K52" s="8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>
        <v>83.16</v>
      </c>
      <c r="AC52" s="10"/>
      <c r="AD52" s="10"/>
      <c r="AE52" s="25"/>
      <c r="AF52" s="25"/>
      <c r="AG52" s="10"/>
      <c r="AH52" s="10"/>
      <c r="AI52" s="10"/>
      <c r="AJ52" s="10"/>
      <c r="AK52" s="10"/>
      <c r="AL52" s="10"/>
      <c r="AM52" s="10"/>
    </row>
    <row r="53" spans="1:39" ht="12" customHeight="1">
      <c r="A53" s="2">
        <f t="shared" si="0"/>
        <v>51</v>
      </c>
      <c r="B53" s="17" t="s">
        <v>94</v>
      </c>
      <c r="C53" s="3" t="s">
        <v>29</v>
      </c>
      <c r="D53" s="3" t="s">
        <v>95</v>
      </c>
      <c r="E53" s="3" t="s">
        <v>12</v>
      </c>
      <c r="F53" s="3" t="s">
        <v>307</v>
      </c>
      <c r="G53" s="3" t="s">
        <v>6</v>
      </c>
      <c r="H53" s="3" t="s">
        <v>4</v>
      </c>
      <c r="I53" s="21">
        <f>AVERAGEA(K53:AM53)</f>
        <v>41.238</v>
      </c>
      <c r="J53" s="9">
        <f>SUM(K53:AM53)</f>
        <v>82.476</v>
      </c>
      <c r="K53" s="8"/>
      <c r="L53" s="2"/>
      <c r="M53" s="8"/>
      <c r="N53" s="10">
        <v>47.628</v>
      </c>
      <c r="O53" s="10"/>
      <c r="P53" s="10"/>
      <c r="Q53" s="10"/>
      <c r="R53" s="10"/>
      <c r="S53" s="10"/>
      <c r="T53" s="10"/>
      <c r="U53" s="10">
        <v>34.848</v>
      </c>
      <c r="V53" s="10"/>
      <c r="W53" s="10"/>
      <c r="X53" s="10"/>
      <c r="Y53" s="10"/>
      <c r="Z53" s="10"/>
      <c r="AA53" s="10"/>
      <c r="AB53" s="10"/>
      <c r="AC53" s="10"/>
      <c r="AD53" s="10"/>
      <c r="AE53" s="25"/>
      <c r="AF53" s="25"/>
      <c r="AG53" s="10"/>
      <c r="AH53" s="10"/>
      <c r="AI53" s="10"/>
      <c r="AJ53" s="10"/>
      <c r="AK53" s="10"/>
      <c r="AL53" s="10"/>
      <c r="AM53" s="10"/>
    </row>
    <row r="54" spans="1:39" ht="12" customHeight="1">
      <c r="A54" s="2">
        <f t="shared" si="0"/>
        <v>52</v>
      </c>
      <c r="B54" s="17" t="s">
        <v>379</v>
      </c>
      <c r="C54" s="3" t="s">
        <v>39</v>
      </c>
      <c r="D54" s="3" t="s">
        <v>380</v>
      </c>
      <c r="E54" s="3" t="s">
        <v>217</v>
      </c>
      <c r="F54" s="3" t="s">
        <v>307</v>
      </c>
      <c r="G54" s="3" t="s">
        <v>72</v>
      </c>
      <c r="H54" s="3" t="s">
        <v>9</v>
      </c>
      <c r="I54" s="21">
        <f>AVERAGEA(K54:AM54)</f>
        <v>66.78</v>
      </c>
      <c r="J54" s="9">
        <f>SUM(K54:AM54)</f>
        <v>66.78</v>
      </c>
      <c r="K54" s="8"/>
      <c r="L54" s="10"/>
      <c r="M54" s="10"/>
      <c r="N54" s="10"/>
      <c r="O54" s="10"/>
      <c r="P54" s="10"/>
      <c r="Q54" s="10"/>
      <c r="R54" s="10">
        <v>66.78</v>
      </c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25"/>
      <c r="AF54" s="25"/>
      <c r="AG54" s="10"/>
      <c r="AH54" s="10"/>
      <c r="AI54" s="10"/>
      <c r="AJ54" s="10"/>
      <c r="AK54" s="10"/>
      <c r="AL54" s="10"/>
      <c r="AM54" s="10"/>
    </row>
    <row r="55" spans="1:39" ht="12" customHeight="1">
      <c r="A55" s="2">
        <f t="shared" si="0"/>
        <v>53</v>
      </c>
      <c r="B55" s="17" t="s">
        <v>89</v>
      </c>
      <c r="C55" s="3" t="s">
        <v>42</v>
      </c>
      <c r="D55" s="3" t="s">
        <v>90</v>
      </c>
      <c r="E55" s="3" t="s">
        <v>54</v>
      </c>
      <c r="F55" s="3" t="s">
        <v>307</v>
      </c>
      <c r="G55" s="3" t="s">
        <v>46</v>
      </c>
      <c r="H55" s="3" t="s">
        <v>4</v>
      </c>
      <c r="I55" s="21">
        <f>AVERAGEA(K55:AM55)</f>
        <v>32.028</v>
      </c>
      <c r="J55" s="9">
        <f>SUM(K55:AM55)</f>
        <v>64.056</v>
      </c>
      <c r="K55" s="8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25"/>
      <c r="AF55" s="25"/>
      <c r="AG55" s="10"/>
      <c r="AH55" s="10"/>
      <c r="AI55" s="10">
        <v>23.232</v>
      </c>
      <c r="AJ55" s="10"/>
      <c r="AK55" s="10"/>
      <c r="AL55" s="10">
        <v>40.824</v>
      </c>
      <c r="AM55" s="10"/>
    </row>
    <row r="56" spans="1:39" ht="12" customHeight="1">
      <c r="A56" s="2">
        <f t="shared" si="0"/>
        <v>54</v>
      </c>
      <c r="B56" s="17" t="s">
        <v>475</v>
      </c>
      <c r="C56" s="3" t="s">
        <v>50</v>
      </c>
      <c r="D56" s="3" t="s">
        <v>476</v>
      </c>
      <c r="E56" s="3" t="s">
        <v>1</v>
      </c>
      <c r="F56" s="3" t="s">
        <v>307</v>
      </c>
      <c r="G56" s="3" t="s">
        <v>62</v>
      </c>
      <c r="H56" s="3" t="s">
        <v>4</v>
      </c>
      <c r="I56" s="21">
        <f>AVERAGEA(K56:AM56)</f>
        <v>25.6284</v>
      </c>
      <c r="J56" s="9">
        <f>SUM(K56:AM56)</f>
        <v>51.2568</v>
      </c>
      <c r="K56" s="8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25"/>
      <c r="AF56" s="25"/>
      <c r="AG56" s="10"/>
      <c r="AH56" s="10"/>
      <c r="AI56" s="10"/>
      <c r="AJ56" s="10"/>
      <c r="AK56" s="10">
        <v>24.0408</v>
      </c>
      <c r="AL56" s="10">
        <v>27.216</v>
      </c>
      <c r="AM56" s="10"/>
    </row>
    <row r="57" spans="1:39" ht="12" customHeight="1">
      <c r="A57" s="2">
        <f t="shared" si="0"/>
        <v>55</v>
      </c>
      <c r="B57" s="17" t="s">
        <v>335</v>
      </c>
      <c r="C57" s="3" t="s">
        <v>279</v>
      </c>
      <c r="D57" s="3" t="s">
        <v>336</v>
      </c>
      <c r="E57" s="3" t="s">
        <v>12</v>
      </c>
      <c r="F57" s="3" t="s">
        <v>307</v>
      </c>
      <c r="G57" s="3" t="s">
        <v>8</v>
      </c>
      <c r="H57" s="3" t="s">
        <v>9</v>
      </c>
      <c r="I57" s="21">
        <f>AVERAGEA(K57:AM57)</f>
        <v>49.896</v>
      </c>
      <c r="J57" s="9">
        <f>SUM(K57:AM57)</f>
        <v>49.896</v>
      </c>
      <c r="K57" s="8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25"/>
      <c r="AF57" s="25"/>
      <c r="AG57" s="10">
        <v>49.896</v>
      </c>
      <c r="AH57" s="10"/>
      <c r="AI57" s="10"/>
      <c r="AJ57" s="10"/>
      <c r="AK57" s="10"/>
      <c r="AL57" s="10"/>
      <c r="AM57" s="10"/>
    </row>
    <row r="58" spans="1:39" ht="12" customHeight="1">
      <c r="A58" s="2">
        <f t="shared" si="0"/>
        <v>56</v>
      </c>
      <c r="B58" s="17" t="s">
        <v>422</v>
      </c>
      <c r="C58" s="3" t="s">
        <v>21</v>
      </c>
      <c r="D58" s="3" t="s">
        <v>423</v>
      </c>
      <c r="E58" s="3" t="s">
        <v>49</v>
      </c>
      <c r="F58" s="3" t="s">
        <v>307</v>
      </c>
      <c r="G58" s="3" t="s">
        <v>424</v>
      </c>
      <c r="H58" s="3" t="s">
        <v>14</v>
      </c>
      <c r="I58" s="21">
        <f>AVERAGEA(K58:AM58)</f>
        <v>43.56</v>
      </c>
      <c r="J58" s="9">
        <f>SUM(K58:AM58)</f>
        <v>43.56</v>
      </c>
      <c r="K58" s="8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>
        <v>43.56</v>
      </c>
      <c r="Y58" s="10"/>
      <c r="Z58" s="10"/>
      <c r="AA58" s="10"/>
      <c r="AB58" s="10"/>
      <c r="AC58" s="10"/>
      <c r="AD58" s="10"/>
      <c r="AE58" s="25"/>
      <c r="AF58" s="25"/>
      <c r="AG58" s="10"/>
      <c r="AH58" s="10"/>
      <c r="AI58" s="10"/>
      <c r="AJ58" s="10"/>
      <c r="AK58" s="10"/>
      <c r="AL58" s="10"/>
      <c r="AM58" s="10"/>
    </row>
    <row r="59" spans="1:39" ht="12" customHeight="1">
      <c r="A59" s="2">
        <f t="shared" si="0"/>
        <v>57</v>
      </c>
      <c r="B59" s="17" t="s">
        <v>232</v>
      </c>
      <c r="C59" s="3" t="s">
        <v>138</v>
      </c>
      <c r="D59" s="3" t="s">
        <v>233</v>
      </c>
      <c r="E59" s="3" t="s">
        <v>59</v>
      </c>
      <c r="F59" s="3" t="s">
        <v>80</v>
      </c>
      <c r="G59" s="3" t="s">
        <v>234</v>
      </c>
      <c r="H59" s="3" t="s">
        <v>9</v>
      </c>
      <c r="I59" s="21">
        <f>AVERAGEA(K59:AM59)</f>
        <v>30.36</v>
      </c>
      <c r="J59" s="9">
        <f>SUM(K59:AM59)</f>
        <v>30.36</v>
      </c>
      <c r="K59" s="8">
        <v>30.36</v>
      </c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25"/>
      <c r="AF59" s="25"/>
      <c r="AG59" s="10"/>
      <c r="AH59" s="10"/>
      <c r="AI59" s="10"/>
      <c r="AJ59" s="10"/>
      <c r="AK59" s="10"/>
      <c r="AL59" s="10"/>
      <c r="AM59" s="10"/>
    </row>
    <row r="60" spans="1:39" ht="12" customHeight="1">
      <c r="A60" s="2">
        <f t="shared" si="0"/>
        <v>58</v>
      </c>
      <c r="B60" s="17" t="s">
        <v>237</v>
      </c>
      <c r="C60" s="3" t="s">
        <v>121</v>
      </c>
      <c r="D60" s="3" t="s">
        <v>238</v>
      </c>
      <c r="E60" s="3" t="s">
        <v>239</v>
      </c>
      <c r="F60" s="3" t="s">
        <v>80</v>
      </c>
      <c r="G60" s="3" t="s">
        <v>6</v>
      </c>
      <c r="H60" s="3" t="s">
        <v>4</v>
      </c>
      <c r="I60" s="21">
        <f>AVERAGEA(K60:AM60)</f>
        <v>22.77</v>
      </c>
      <c r="J60" s="9">
        <f>SUM(K60:AM60)</f>
        <v>22.77</v>
      </c>
      <c r="K60" s="8">
        <v>22.77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25"/>
      <c r="AF60" s="25"/>
      <c r="AG60" s="10"/>
      <c r="AH60" s="10"/>
      <c r="AI60" s="10"/>
      <c r="AJ60" s="10"/>
      <c r="AK60" s="10"/>
      <c r="AL60" s="10"/>
      <c r="AM60" s="10"/>
    </row>
    <row r="61" spans="1:39" ht="12" customHeight="1">
      <c r="A61" s="2">
        <f t="shared" si="0"/>
        <v>59</v>
      </c>
      <c r="B61" s="17" t="s">
        <v>101</v>
      </c>
      <c r="C61" s="3" t="s">
        <v>30</v>
      </c>
      <c r="D61" s="3" t="s">
        <v>102</v>
      </c>
      <c r="E61" s="3" t="s">
        <v>103</v>
      </c>
      <c r="F61" s="3" t="s">
        <v>307</v>
      </c>
      <c r="G61" s="3" t="s">
        <v>61</v>
      </c>
      <c r="H61" s="3" t="s">
        <v>48</v>
      </c>
      <c r="I61" s="21">
        <f>AVERAGEA(K61:AM61)</f>
        <v>5.808</v>
      </c>
      <c r="J61" s="9">
        <f>SUM(K61:AM61)</f>
        <v>5.808</v>
      </c>
      <c r="K61" s="8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25"/>
      <c r="AF61" s="25"/>
      <c r="AG61" s="10"/>
      <c r="AH61" s="10"/>
      <c r="AI61" s="10">
        <v>5.808</v>
      </c>
      <c r="AJ61" s="10"/>
      <c r="AK61" s="10"/>
      <c r="AL61" s="10"/>
      <c r="AM61" s="10"/>
    </row>
    <row r="62" spans="1:39" ht="12" customHeight="1">
      <c r="A62" s="2">
        <f t="shared" si="0"/>
        <v>60</v>
      </c>
      <c r="B62" s="17" t="s">
        <v>398</v>
      </c>
      <c r="C62" s="3" t="s">
        <v>25</v>
      </c>
      <c r="D62" s="3" t="s">
        <v>397</v>
      </c>
      <c r="E62" s="3" t="s">
        <v>12</v>
      </c>
      <c r="F62" s="3" t="s">
        <v>307</v>
      </c>
      <c r="G62" s="3" t="s">
        <v>52</v>
      </c>
      <c r="H62" s="3" t="s">
        <v>4</v>
      </c>
      <c r="I62" s="21">
        <f>AVERAGEA(K62:AM62)</f>
        <v>5.808</v>
      </c>
      <c r="J62" s="9">
        <f>SUM(K62:AM62)</f>
        <v>5.808</v>
      </c>
      <c r="K62" s="8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25"/>
      <c r="AF62" s="25"/>
      <c r="AG62" s="10"/>
      <c r="AH62" s="10"/>
      <c r="AI62" s="10">
        <v>5.808</v>
      </c>
      <c r="AJ62" s="10"/>
      <c r="AK62" s="10"/>
      <c r="AL62" s="10"/>
      <c r="AM62" s="10"/>
    </row>
    <row r="63" spans="1:39" ht="12" customHeight="1">
      <c r="A63" s="2">
        <f t="shared" si="0"/>
        <v>61</v>
      </c>
      <c r="B63" s="17" t="s">
        <v>416</v>
      </c>
      <c r="C63" s="3" t="s">
        <v>417</v>
      </c>
      <c r="D63" s="3" t="s">
        <v>469</v>
      </c>
      <c r="E63" s="3" t="s">
        <v>56</v>
      </c>
      <c r="F63" s="3" t="s">
        <v>307</v>
      </c>
      <c r="G63" s="3" t="s">
        <v>415</v>
      </c>
      <c r="H63" s="3" t="s">
        <v>4</v>
      </c>
      <c r="I63" s="21">
        <f>AVERAGEA(K63:AM63)</f>
        <v>5.808</v>
      </c>
      <c r="J63" s="9">
        <f>SUM(K63:AM63)</f>
        <v>5.808</v>
      </c>
      <c r="K63" s="8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25"/>
      <c r="AF63" s="25"/>
      <c r="AG63" s="10"/>
      <c r="AH63" s="10"/>
      <c r="AI63" s="10">
        <v>5.808</v>
      </c>
      <c r="AJ63" s="10"/>
      <c r="AK63" s="10"/>
      <c r="AL63" s="10"/>
      <c r="AM63" s="10"/>
    </row>
    <row r="64" spans="1:39" ht="12" customHeight="1">
      <c r="A64" s="2">
        <f t="shared" si="0"/>
        <v>62</v>
      </c>
      <c r="B64" s="17" t="s">
        <v>413</v>
      </c>
      <c r="C64" s="3" t="s">
        <v>25</v>
      </c>
      <c r="D64" s="3" t="s">
        <v>414</v>
      </c>
      <c r="E64" s="3" t="s">
        <v>56</v>
      </c>
      <c r="F64" s="3" t="s">
        <v>307</v>
      </c>
      <c r="G64" s="3" t="s">
        <v>415</v>
      </c>
      <c r="H64" s="3" t="s">
        <v>4</v>
      </c>
      <c r="I64" s="21">
        <f>AVERAGEA(K64:AM64)</f>
        <v>2.904</v>
      </c>
      <c r="J64" s="9">
        <f>SUM(K64:AM64)</f>
        <v>2.904</v>
      </c>
      <c r="K64" s="8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25"/>
      <c r="AF64" s="25"/>
      <c r="AG64" s="10"/>
      <c r="AH64" s="10"/>
      <c r="AI64" s="10">
        <v>2.904</v>
      </c>
      <c r="AJ64" s="10"/>
      <c r="AK64" s="10"/>
      <c r="AL64" s="10"/>
      <c r="AM64" s="10"/>
    </row>
    <row r="66" ht="12.75">
      <c r="B66" s="6" t="s">
        <v>271</v>
      </c>
    </row>
  </sheetData>
  <printOptions/>
  <pageMargins left="0.75" right="0.75" top="1" bottom="1" header="0.5" footer="0.5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"/>
  <sheetViews>
    <sheetView zoomScaleSheetLayoutView="245" workbookViewId="0" topLeftCell="A1">
      <pane xSplit="10" ySplit="2" topLeftCell="S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W1" sqref="W1"/>
    </sheetView>
  </sheetViews>
  <sheetFormatPr defaultColWidth="9.140625" defaultRowHeight="12.75"/>
  <cols>
    <col min="1" max="1" width="3.7109375" style="0" customWidth="1"/>
    <col min="2" max="2" width="11.28125" style="0" bestFit="1" customWidth="1"/>
    <col min="3" max="3" width="9.00390625" style="0" bestFit="1" customWidth="1"/>
    <col min="4" max="4" width="10.8515625" style="0" bestFit="1" customWidth="1"/>
    <col min="5" max="5" width="9.7109375" style="0" bestFit="1" customWidth="1"/>
    <col min="6" max="6" width="2.00390625" style="0" bestFit="1" customWidth="1"/>
    <col min="7" max="7" width="13.8515625" style="0" bestFit="1" customWidth="1"/>
    <col min="8" max="8" width="10.8515625" style="0" bestFit="1" customWidth="1"/>
    <col min="9" max="9" width="10.421875" style="0" bestFit="1" customWidth="1"/>
    <col min="10" max="10" width="9.00390625" style="0" bestFit="1" customWidth="1"/>
    <col min="11" max="12" width="6.140625" style="0" bestFit="1" customWidth="1"/>
    <col min="13" max="13" width="7.8515625" style="0" bestFit="1" customWidth="1"/>
    <col min="14" max="14" width="6.140625" style="0" bestFit="1" customWidth="1"/>
    <col min="15" max="15" width="7.00390625" style="0" bestFit="1" customWidth="1"/>
    <col min="16" max="16" width="6.140625" style="0" bestFit="1" customWidth="1"/>
    <col min="17" max="17" width="7.00390625" style="0" bestFit="1" customWidth="1"/>
    <col min="18" max="18" width="4.421875" style="0" bestFit="1" customWidth="1"/>
    <col min="19" max="19" width="7.00390625" style="0" bestFit="1" customWidth="1"/>
    <col min="20" max="20" width="6.140625" style="0" bestFit="1" customWidth="1"/>
    <col min="21" max="23" width="7.00390625" style="0" bestFit="1" customWidth="1"/>
  </cols>
  <sheetData>
    <row r="1" spans="2:23" ht="245.25">
      <c r="B1" s="7">
        <v>38696</v>
      </c>
      <c r="I1" s="4" t="s">
        <v>410</v>
      </c>
      <c r="J1" s="5" t="s">
        <v>411</v>
      </c>
      <c r="K1" s="4" t="s">
        <v>32</v>
      </c>
      <c r="L1" s="4" t="s">
        <v>270</v>
      </c>
      <c r="M1" s="4" t="s">
        <v>297</v>
      </c>
      <c r="N1" s="4" t="s">
        <v>332</v>
      </c>
      <c r="O1" s="4" t="s">
        <v>394</v>
      </c>
      <c r="P1" s="4" t="s">
        <v>395</v>
      </c>
      <c r="Q1" s="4" t="s">
        <v>425</v>
      </c>
      <c r="R1" s="4" t="s">
        <v>431</v>
      </c>
      <c r="S1" s="4" t="s">
        <v>441</v>
      </c>
      <c r="T1" s="4" t="s">
        <v>450</v>
      </c>
      <c r="U1" s="4" t="s">
        <v>464</v>
      </c>
      <c r="V1" s="4" t="s">
        <v>466</v>
      </c>
      <c r="W1" s="4" t="s">
        <v>483</v>
      </c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3" ht="12.75" customHeight="1">
      <c r="A3" s="14">
        <v>1</v>
      </c>
      <c r="B3" s="3" t="s">
        <v>184</v>
      </c>
      <c r="C3" s="3" t="s">
        <v>53</v>
      </c>
      <c r="D3" s="3" t="s">
        <v>88</v>
      </c>
      <c r="E3" s="3" t="s">
        <v>69</v>
      </c>
      <c r="F3" s="3" t="s">
        <v>183</v>
      </c>
      <c r="G3" s="3" t="s">
        <v>8</v>
      </c>
      <c r="H3" s="3" t="s">
        <v>9</v>
      </c>
      <c r="I3" s="3">
        <f>AVERAGE(K3:W3)</f>
        <v>207.22571111111108</v>
      </c>
      <c r="J3" s="9">
        <f>SUM(K3:W3)</f>
        <v>1865.0313999999998</v>
      </c>
      <c r="K3" s="8">
        <v>181.44</v>
      </c>
      <c r="L3" s="8">
        <v>192.92</v>
      </c>
      <c r="M3" s="8">
        <v>283.0464</v>
      </c>
      <c r="N3" s="10">
        <v>175.76</v>
      </c>
      <c r="O3" s="10">
        <v>173.628</v>
      </c>
      <c r="P3" s="10">
        <v>174.24</v>
      </c>
      <c r="Q3" s="10">
        <v>302.016</v>
      </c>
      <c r="R3" s="10"/>
      <c r="S3" s="10"/>
      <c r="T3" s="25"/>
      <c r="U3" s="10">
        <v>156.265</v>
      </c>
      <c r="V3" s="10"/>
      <c r="W3" s="10">
        <v>225.716</v>
      </c>
    </row>
    <row r="4" spans="1:23" ht="12.75" customHeight="1">
      <c r="A4" s="14">
        <f>SUM(A3,1)</f>
        <v>2</v>
      </c>
      <c r="B4" s="3" t="s">
        <v>191</v>
      </c>
      <c r="C4" s="3" t="s">
        <v>21</v>
      </c>
      <c r="D4" s="3" t="s">
        <v>192</v>
      </c>
      <c r="E4" s="3" t="s">
        <v>1</v>
      </c>
      <c r="F4" s="3" t="s">
        <v>183</v>
      </c>
      <c r="G4" s="3" t="s">
        <v>58</v>
      </c>
      <c r="H4" s="3" t="s">
        <v>4</v>
      </c>
      <c r="I4" s="3">
        <f>AVERAGE(K4:W4)</f>
        <v>146.49564444444448</v>
      </c>
      <c r="J4" s="9">
        <f>SUM(K4:W4)</f>
        <v>1318.4608000000003</v>
      </c>
      <c r="K4" s="8">
        <v>124.74</v>
      </c>
      <c r="L4" s="8">
        <v>151.58</v>
      </c>
      <c r="M4" s="8">
        <v>212.28480000000002</v>
      </c>
      <c r="N4" s="10"/>
      <c r="O4" s="10">
        <v>104.177</v>
      </c>
      <c r="P4" s="10">
        <v>55.176</v>
      </c>
      <c r="Q4" s="10">
        <v>226.512</v>
      </c>
      <c r="R4" s="10"/>
      <c r="S4" s="10"/>
      <c r="T4" s="25"/>
      <c r="U4" s="10">
        <v>138.902</v>
      </c>
      <c r="V4" s="10">
        <v>148.824</v>
      </c>
      <c r="W4" s="10">
        <v>156.265</v>
      </c>
    </row>
    <row r="5" spans="1:23" ht="12.75" customHeight="1">
      <c r="A5" s="14">
        <f aca="true" t="shared" si="0" ref="A5:A19">SUM(A4,1)</f>
        <v>3</v>
      </c>
      <c r="B5" s="3" t="s">
        <v>267</v>
      </c>
      <c r="C5" s="3" t="s">
        <v>17</v>
      </c>
      <c r="D5" s="3" t="s">
        <v>268</v>
      </c>
      <c r="E5" s="3" t="s">
        <v>56</v>
      </c>
      <c r="F5" s="3" t="s">
        <v>183</v>
      </c>
      <c r="G5" s="3" t="s">
        <v>234</v>
      </c>
      <c r="H5" s="3" t="s">
        <v>9</v>
      </c>
      <c r="I5" s="3">
        <f>AVERAGE(K5:W5)</f>
        <v>131.97912499999998</v>
      </c>
      <c r="J5" s="9">
        <f>SUM(K5:W5)</f>
        <v>1055.8329999999999</v>
      </c>
      <c r="K5" s="8">
        <v>45.36</v>
      </c>
      <c r="L5" s="2"/>
      <c r="M5" s="8">
        <v>159.21359999999999</v>
      </c>
      <c r="N5" s="10">
        <v>148.72</v>
      </c>
      <c r="O5" s="10"/>
      <c r="P5" s="10">
        <v>101.64</v>
      </c>
      <c r="Q5" s="10">
        <v>245.388</v>
      </c>
      <c r="R5" s="10"/>
      <c r="S5" s="10">
        <v>77.7062</v>
      </c>
      <c r="T5" s="25"/>
      <c r="U5" s="10">
        <v>69.4512</v>
      </c>
      <c r="V5" s="10"/>
      <c r="W5" s="10">
        <v>208.354</v>
      </c>
    </row>
    <row r="6" spans="1:23" ht="12.75" customHeight="1">
      <c r="A6" s="14">
        <f t="shared" si="0"/>
        <v>4</v>
      </c>
      <c r="B6" s="3" t="s">
        <v>200</v>
      </c>
      <c r="C6" s="3" t="s">
        <v>39</v>
      </c>
      <c r="D6" s="3" t="s">
        <v>201</v>
      </c>
      <c r="E6" s="3" t="s">
        <v>49</v>
      </c>
      <c r="F6" s="3" t="s">
        <v>183</v>
      </c>
      <c r="G6" s="3" t="s">
        <v>52</v>
      </c>
      <c r="H6" s="3" t="s">
        <v>4</v>
      </c>
      <c r="I6" s="3">
        <f>AVERAGE(K6:W6)</f>
        <v>174.11763333333337</v>
      </c>
      <c r="J6" s="9">
        <f>SUM(K6:W6)</f>
        <v>1044.7058000000002</v>
      </c>
      <c r="K6" s="2"/>
      <c r="L6" s="2"/>
      <c r="M6" s="8">
        <v>123.83280000000002</v>
      </c>
      <c r="N6" s="10"/>
      <c r="O6" s="10">
        <v>86.814</v>
      </c>
      <c r="P6" s="10">
        <v>232.32</v>
      </c>
      <c r="Q6" s="10"/>
      <c r="R6" s="10"/>
      <c r="S6" s="10">
        <v>245.388</v>
      </c>
      <c r="T6" s="25"/>
      <c r="U6" s="10"/>
      <c r="V6" s="10">
        <v>165.36</v>
      </c>
      <c r="W6" s="10">
        <v>190.991</v>
      </c>
    </row>
    <row r="7" spans="1:23" ht="12.75" customHeight="1">
      <c r="A7" s="14">
        <f t="shared" si="0"/>
        <v>5</v>
      </c>
      <c r="B7" s="3" t="s">
        <v>185</v>
      </c>
      <c r="C7" s="3" t="s">
        <v>0</v>
      </c>
      <c r="D7" s="3" t="s">
        <v>186</v>
      </c>
      <c r="E7" s="3" t="s">
        <v>187</v>
      </c>
      <c r="F7" s="3" t="s">
        <v>183</v>
      </c>
      <c r="G7" s="3" t="s">
        <v>72</v>
      </c>
      <c r="H7" s="3" t="s">
        <v>9</v>
      </c>
      <c r="I7" s="3">
        <f>AVERAGE(K7:W7)</f>
        <v>174.041</v>
      </c>
      <c r="J7" s="9">
        <f>SUM(K7:W7)</f>
        <v>870.205</v>
      </c>
      <c r="K7" s="8">
        <v>158.76</v>
      </c>
      <c r="L7" s="8">
        <v>179.14</v>
      </c>
      <c r="M7" s="2"/>
      <c r="N7" s="10">
        <v>216.32</v>
      </c>
      <c r="O7" s="10">
        <v>156.265</v>
      </c>
      <c r="P7" s="10">
        <v>159.72</v>
      </c>
      <c r="Q7" s="10"/>
      <c r="R7" s="10"/>
      <c r="S7" s="10"/>
      <c r="T7" s="25"/>
      <c r="U7" s="10"/>
      <c r="V7" s="10"/>
      <c r="W7" s="10"/>
    </row>
    <row r="8" spans="1:23" ht="12.75" customHeight="1">
      <c r="A8" s="14">
        <f t="shared" si="0"/>
        <v>6</v>
      </c>
      <c r="B8" s="3" t="s">
        <v>188</v>
      </c>
      <c r="C8" s="3" t="s">
        <v>189</v>
      </c>
      <c r="D8" s="3" t="s">
        <v>190</v>
      </c>
      <c r="E8" s="3" t="s">
        <v>155</v>
      </c>
      <c r="F8" s="3" t="s">
        <v>183</v>
      </c>
      <c r="G8" s="3" t="s">
        <v>3</v>
      </c>
      <c r="H8" s="3" t="s">
        <v>4</v>
      </c>
      <c r="I8" s="3">
        <f>AVERAGE(K8:W8)</f>
        <v>130.57466666666667</v>
      </c>
      <c r="J8" s="9">
        <f>SUM(K8:W8)</f>
        <v>783.4480000000001</v>
      </c>
      <c r="K8" s="8">
        <v>113.4</v>
      </c>
      <c r="L8" s="8">
        <v>165.36</v>
      </c>
      <c r="M8" s="2"/>
      <c r="N8" s="10"/>
      <c r="O8" s="10"/>
      <c r="P8" s="10">
        <v>188.76</v>
      </c>
      <c r="Q8" s="10">
        <v>132.132</v>
      </c>
      <c r="R8" s="10">
        <v>102</v>
      </c>
      <c r="S8" s="10">
        <v>81.796</v>
      </c>
      <c r="T8" s="25"/>
      <c r="U8" s="10"/>
      <c r="V8" s="10"/>
      <c r="W8" s="10"/>
    </row>
    <row r="9" spans="1:23" ht="12.75" customHeight="1">
      <c r="A9" s="14">
        <f t="shared" si="0"/>
        <v>7</v>
      </c>
      <c r="B9" s="3" t="s">
        <v>263</v>
      </c>
      <c r="C9" s="3" t="s">
        <v>42</v>
      </c>
      <c r="D9" s="3" t="s">
        <v>264</v>
      </c>
      <c r="E9" s="3" t="s">
        <v>31</v>
      </c>
      <c r="F9" s="3" t="s">
        <v>183</v>
      </c>
      <c r="G9" s="3" t="s">
        <v>3</v>
      </c>
      <c r="H9" s="3" t="s">
        <v>4</v>
      </c>
      <c r="I9" s="3">
        <f>AVERAGE(K9:W9)</f>
        <v>110.30808571428572</v>
      </c>
      <c r="J9" s="9">
        <f>SUM(K9:W9)</f>
        <v>772.1566</v>
      </c>
      <c r="K9" s="8">
        <v>68.04</v>
      </c>
      <c r="L9" s="2"/>
      <c r="M9" s="8">
        <v>159.21359999999999</v>
      </c>
      <c r="N9" s="10"/>
      <c r="O9" s="10">
        <v>138.902</v>
      </c>
      <c r="P9" s="10">
        <v>52.272</v>
      </c>
      <c r="Q9" s="10">
        <v>169.884</v>
      </c>
      <c r="R9" s="10">
        <v>81.6</v>
      </c>
      <c r="S9" s="10">
        <v>102.245</v>
      </c>
      <c r="T9" s="25"/>
      <c r="U9" s="10"/>
      <c r="V9" s="10"/>
      <c r="W9" s="10"/>
    </row>
    <row r="10" spans="1:23" ht="12.75" customHeight="1">
      <c r="A10" s="14">
        <f t="shared" si="0"/>
        <v>8</v>
      </c>
      <c r="B10" s="3" t="s">
        <v>197</v>
      </c>
      <c r="C10" s="3" t="s">
        <v>21</v>
      </c>
      <c r="D10" s="3" t="s">
        <v>198</v>
      </c>
      <c r="E10" s="3" t="s">
        <v>1</v>
      </c>
      <c r="F10" s="3" t="s">
        <v>183</v>
      </c>
      <c r="G10" s="3" t="s">
        <v>8</v>
      </c>
      <c r="H10" s="3" t="s">
        <v>9</v>
      </c>
      <c r="I10" s="3">
        <f>AVERAGE(K10:W10)</f>
        <v>126.65719999999999</v>
      </c>
      <c r="J10" s="9">
        <f>SUM(K10:W10)</f>
        <v>759.9431999999999</v>
      </c>
      <c r="K10" s="9"/>
      <c r="L10" s="8"/>
      <c r="M10" s="10"/>
      <c r="N10" s="10">
        <v>162.24</v>
      </c>
      <c r="O10" s="10">
        <v>69.4512</v>
      </c>
      <c r="P10" s="10"/>
      <c r="Q10" s="10">
        <v>113.256</v>
      </c>
      <c r="R10" s="10"/>
      <c r="S10" s="10"/>
      <c r="T10" s="25">
        <v>189.28</v>
      </c>
      <c r="U10" s="10">
        <v>86.814</v>
      </c>
      <c r="V10" s="10"/>
      <c r="W10" s="10">
        <v>138.902</v>
      </c>
    </row>
    <row r="11" spans="1:23" ht="12" customHeight="1">
      <c r="A11" s="14">
        <f t="shared" si="0"/>
        <v>9</v>
      </c>
      <c r="B11" s="3" t="s">
        <v>259</v>
      </c>
      <c r="C11" s="3" t="s">
        <v>0</v>
      </c>
      <c r="D11" s="3" t="s">
        <v>260</v>
      </c>
      <c r="E11" s="3" t="s">
        <v>217</v>
      </c>
      <c r="F11" s="3" t="s">
        <v>183</v>
      </c>
      <c r="G11" s="3" t="s">
        <v>60</v>
      </c>
      <c r="H11" s="3" t="s">
        <v>4</v>
      </c>
      <c r="I11" s="3">
        <f>AVERAGE(K11:W11)</f>
        <v>110.49776666666669</v>
      </c>
      <c r="J11" s="9">
        <f>SUM(K11:W11)</f>
        <v>662.9866000000002</v>
      </c>
      <c r="K11" s="8">
        <v>147.42</v>
      </c>
      <c r="L11" s="2"/>
      <c r="M11" s="8">
        <v>194.5944</v>
      </c>
      <c r="N11" s="10"/>
      <c r="O11" s="10">
        <v>121.54</v>
      </c>
      <c r="P11" s="10">
        <v>87.12</v>
      </c>
      <c r="Q11" s="10">
        <v>75.504</v>
      </c>
      <c r="R11" s="10"/>
      <c r="S11" s="10">
        <v>36.8082</v>
      </c>
      <c r="T11" s="25"/>
      <c r="U11" s="10"/>
      <c r="V11" s="10"/>
      <c r="W11" s="10"/>
    </row>
    <row r="12" spans="1:23" ht="12.75" customHeight="1">
      <c r="A12" s="15">
        <f t="shared" si="0"/>
        <v>10</v>
      </c>
      <c r="B12" s="3" t="s">
        <v>85</v>
      </c>
      <c r="C12" s="3" t="s">
        <v>0</v>
      </c>
      <c r="D12" s="3" t="s">
        <v>266</v>
      </c>
      <c r="E12" s="3" t="s">
        <v>1</v>
      </c>
      <c r="F12" s="3" t="s">
        <v>183</v>
      </c>
      <c r="G12" s="3" t="s">
        <v>3</v>
      </c>
      <c r="H12" s="3" t="s">
        <v>4</v>
      </c>
      <c r="I12" s="3">
        <f>AVERAGE(K12:W12)</f>
        <v>119.6661</v>
      </c>
      <c r="J12" s="9">
        <f>SUM(K12:W12)</f>
        <v>478.6644</v>
      </c>
      <c r="K12" s="9"/>
      <c r="L12" s="8"/>
      <c r="M12" s="10"/>
      <c r="N12" s="8"/>
      <c r="O12" s="10"/>
      <c r="P12" s="10"/>
      <c r="Q12" s="10">
        <v>151.008</v>
      </c>
      <c r="R12" s="10">
        <v>91.8</v>
      </c>
      <c r="S12" s="10">
        <v>73.6164</v>
      </c>
      <c r="T12" s="25">
        <v>162.24</v>
      </c>
      <c r="U12" s="10"/>
      <c r="V12" s="10"/>
      <c r="W12" s="10"/>
    </row>
    <row r="13" spans="1:23" ht="12" customHeight="1">
      <c r="A13" s="15">
        <f t="shared" si="0"/>
        <v>11</v>
      </c>
      <c r="B13" s="3" t="s">
        <v>265</v>
      </c>
      <c r="C13" s="3" t="s">
        <v>42</v>
      </c>
      <c r="D13" s="3" t="s">
        <v>266</v>
      </c>
      <c r="E13" s="3" t="s">
        <v>1</v>
      </c>
      <c r="F13" s="3" t="s">
        <v>183</v>
      </c>
      <c r="G13" s="3" t="s">
        <v>52</v>
      </c>
      <c r="H13" s="3" t="s">
        <v>4</v>
      </c>
      <c r="I13" s="3">
        <f>AVERAGE(K13:W13)</f>
        <v>75.5691</v>
      </c>
      <c r="J13" s="9">
        <f>SUM(K13:W13)</f>
        <v>302.2764</v>
      </c>
      <c r="K13" s="8">
        <v>56.7</v>
      </c>
      <c r="L13" s="2"/>
      <c r="M13" s="2"/>
      <c r="N13" s="10"/>
      <c r="O13" s="10">
        <v>52.0884</v>
      </c>
      <c r="P13" s="10"/>
      <c r="Q13" s="10"/>
      <c r="R13" s="10">
        <v>61.2</v>
      </c>
      <c r="S13" s="10"/>
      <c r="T13" s="25"/>
      <c r="U13" s="10"/>
      <c r="V13" s="10">
        <v>132.288</v>
      </c>
      <c r="W13" s="10"/>
    </row>
    <row r="14" spans="1:23" ht="12" customHeight="1">
      <c r="A14" s="15">
        <f t="shared" si="0"/>
        <v>12</v>
      </c>
      <c r="B14" s="3" t="s">
        <v>204</v>
      </c>
      <c r="C14" s="3" t="s">
        <v>205</v>
      </c>
      <c r="D14" s="3" t="s">
        <v>206</v>
      </c>
      <c r="E14" s="3" t="s">
        <v>26</v>
      </c>
      <c r="F14" s="3" t="s">
        <v>183</v>
      </c>
      <c r="G14" s="3" t="s">
        <v>44</v>
      </c>
      <c r="H14" s="3" t="s">
        <v>14</v>
      </c>
      <c r="I14" s="3">
        <f>AVERAGE(K14:W14)</f>
        <v>108.94</v>
      </c>
      <c r="J14" s="9">
        <f>SUM(K14:W14)</f>
        <v>217.88</v>
      </c>
      <c r="K14" s="8"/>
      <c r="L14" s="2"/>
      <c r="M14" s="22"/>
      <c r="N14" s="10"/>
      <c r="O14" s="10"/>
      <c r="P14" s="10"/>
      <c r="Q14" s="10"/>
      <c r="R14" s="10"/>
      <c r="S14" s="10"/>
      <c r="T14" s="25">
        <v>135.2</v>
      </c>
      <c r="U14" s="10"/>
      <c r="V14" s="10">
        <v>82.68</v>
      </c>
      <c r="W14" s="10"/>
    </row>
    <row r="15" spans="1:23" ht="12" customHeight="1">
      <c r="A15" s="15">
        <f t="shared" si="0"/>
        <v>13</v>
      </c>
      <c r="B15" s="3" t="s">
        <v>261</v>
      </c>
      <c r="C15" s="3" t="s">
        <v>39</v>
      </c>
      <c r="D15" s="3" t="s">
        <v>262</v>
      </c>
      <c r="E15" s="3" t="s">
        <v>1</v>
      </c>
      <c r="F15" s="3" t="s">
        <v>183</v>
      </c>
      <c r="G15" s="3" t="s">
        <v>8</v>
      </c>
      <c r="H15" s="3" t="s">
        <v>9</v>
      </c>
      <c r="I15" s="3">
        <f>AVERAGE(K15:W15)</f>
        <v>104.1012</v>
      </c>
      <c r="J15" s="9">
        <f>SUM(K15:W15)</f>
        <v>208.2024</v>
      </c>
      <c r="K15" s="8">
        <v>102.06</v>
      </c>
      <c r="L15" s="2"/>
      <c r="M15" s="27">
        <v>106.14240000000001</v>
      </c>
      <c r="N15" s="10"/>
      <c r="O15" s="10"/>
      <c r="P15" s="10"/>
      <c r="Q15" s="10"/>
      <c r="R15" s="10"/>
      <c r="S15" s="10"/>
      <c r="T15" s="25"/>
      <c r="U15" s="10"/>
      <c r="V15" s="10"/>
      <c r="W15" s="10"/>
    </row>
    <row r="16" spans="1:23" ht="12" customHeight="1">
      <c r="A16" s="15">
        <f t="shared" si="0"/>
        <v>14</v>
      </c>
      <c r="B16" s="3" t="s">
        <v>185</v>
      </c>
      <c r="C16" s="3" t="s">
        <v>23</v>
      </c>
      <c r="D16" s="3" t="s">
        <v>199</v>
      </c>
      <c r="E16" s="3" t="s">
        <v>49</v>
      </c>
      <c r="F16" s="3" t="s">
        <v>80</v>
      </c>
      <c r="G16" s="3" t="s">
        <v>72</v>
      </c>
      <c r="H16" s="3" t="s">
        <v>9</v>
      </c>
      <c r="I16" s="3">
        <f>AVERAGE(K16:W16)</f>
        <v>91.1549</v>
      </c>
      <c r="J16" s="9">
        <f>SUM(K16:W16)</f>
        <v>182.3098</v>
      </c>
      <c r="K16" s="8"/>
      <c r="L16" s="2"/>
      <c r="M16" s="22"/>
      <c r="N16" s="10"/>
      <c r="O16" s="10"/>
      <c r="P16" s="10"/>
      <c r="Q16" s="10"/>
      <c r="R16" s="10"/>
      <c r="S16" s="10"/>
      <c r="T16" s="25"/>
      <c r="U16" s="10">
        <v>60.7698</v>
      </c>
      <c r="V16" s="10"/>
      <c r="W16" s="10">
        <v>121.54</v>
      </c>
    </row>
    <row r="17" spans="1:23" ht="12" customHeight="1">
      <c r="A17" s="15">
        <f t="shared" si="0"/>
        <v>15</v>
      </c>
      <c r="B17" s="3" t="s">
        <v>200</v>
      </c>
      <c r="C17" s="3" t="s">
        <v>39</v>
      </c>
      <c r="D17" s="3" t="s">
        <v>461</v>
      </c>
      <c r="E17" s="3" t="s">
        <v>462</v>
      </c>
      <c r="F17" s="3" t="s">
        <v>183</v>
      </c>
      <c r="G17" s="3" t="s">
        <v>52</v>
      </c>
      <c r="H17" s="3" t="s">
        <v>4</v>
      </c>
      <c r="I17" s="3">
        <f>AVERAGE(K17:W17)</f>
        <v>121.54</v>
      </c>
      <c r="J17" s="9">
        <f>SUM(K17:W17)</f>
        <v>121.54</v>
      </c>
      <c r="K17" s="8"/>
      <c r="L17" s="2"/>
      <c r="M17" s="22"/>
      <c r="N17" s="10"/>
      <c r="O17" s="10"/>
      <c r="P17" s="10"/>
      <c r="Q17" s="10"/>
      <c r="R17" s="10"/>
      <c r="S17" s="10"/>
      <c r="T17" s="25"/>
      <c r="U17" s="10">
        <v>121.54</v>
      </c>
      <c r="V17" s="10"/>
      <c r="W17" s="10"/>
    </row>
    <row r="18" spans="1:23" ht="12" customHeight="1">
      <c r="A18" s="15">
        <f t="shared" si="0"/>
        <v>16</v>
      </c>
      <c r="B18" s="3" t="s">
        <v>265</v>
      </c>
      <c r="C18" s="3" t="s">
        <v>42</v>
      </c>
      <c r="D18" s="3" t="s">
        <v>201</v>
      </c>
      <c r="E18" s="3" t="s">
        <v>49</v>
      </c>
      <c r="F18" s="3" t="s">
        <v>183</v>
      </c>
      <c r="G18" s="3" t="s">
        <v>52</v>
      </c>
      <c r="H18" s="3" t="s">
        <v>4</v>
      </c>
      <c r="I18" s="3">
        <f>AVERAGE(K18:W18)</f>
        <v>104.177</v>
      </c>
      <c r="J18" s="9">
        <f>SUM(K18:W18)</f>
        <v>104.177</v>
      </c>
      <c r="K18" s="8"/>
      <c r="L18" s="2"/>
      <c r="M18" s="22"/>
      <c r="N18" s="10"/>
      <c r="O18" s="10"/>
      <c r="P18" s="10"/>
      <c r="Q18" s="10"/>
      <c r="R18" s="10"/>
      <c r="S18" s="10"/>
      <c r="T18" s="25"/>
      <c r="U18" s="10">
        <v>104.177</v>
      </c>
      <c r="V18" s="10"/>
      <c r="W18" s="10"/>
    </row>
    <row r="19" spans="1:23" ht="12.75" customHeight="1">
      <c r="A19" s="15">
        <f t="shared" si="0"/>
        <v>17</v>
      </c>
      <c r="B19" s="23" t="s">
        <v>209</v>
      </c>
      <c r="C19" s="23" t="s">
        <v>152</v>
      </c>
      <c r="D19" s="23" t="s">
        <v>210</v>
      </c>
      <c r="E19" s="23" t="s">
        <v>31</v>
      </c>
      <c r="F19" s="23" t="s">
        <v>183</v>
      </c>
      <c r="G19" s="3" t="s">
        <v>3</v>
      </c>
      <c r="H19" s="3" t="s">
        <v>4</v>
      </c>
      <c r="I19" s="3">
        <f>AVERAGE(K19:W19)</f>
        <v>71.4</v>
      </c>
      <c r="J19" s="9">
        <f>SUM(K19:W19)</f>
        <v>71.4</v>
      </c>
      <c r="K19" s="24"/>
      <c r="L19" s="8"/>
      <c r="M19" s="20"/>
      <c r="N19" s="8"/>
      <c r="O19" s="10"/>
      <c r="P19" s="10"/>
      <c r="Q19" s="10"/>
      <c r="R19" s="10">
        <v>71.4</v>
      </c>
      <c r="S19" s="10"/>
      <c r="T19" s="25"/>
      <c r="U19" s="10"/>
      <c r="V19" s="10"/>
      <c r="W19" s="10"/>
    </row>
    <row r="22" ht="12.75">
      <c r="B22" s="6" t="s">
        <v>269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SheetLayoutView="231" workbookViewId="0" topLeftCell="E1">
      <selection activeCell="T1" sqref="T1"/>
    </sheetView>
  </sheetViews>
  <sheetFormatPr defaultColWidth="9.140625" defaultRowHeight="12.75"/>
  <cols>
    <col min="1" max="1" width="5.00390625" style="0" customWidth="1"/>
    <col min="2" max="2" width="14.00390625" style="0" customWidth="1"/>
    <col min="4" max="4" width="13.00390625" style="0" customWidth="1"/>
    <col min="5" max="5" width="9.7109375" style="0" bestFit="1" customWidth="1"/>
    <col min="6" max="6" width="3.140625" style="0" customWidth="1"/>
    <col min="7" max="7" width="16.57421875" style="0" customWidth="1"/>
    <col min="8" max="8" width="13.8515625" style="0" customWidth="1"/>
    <col min="9" max="9" width="7.8515625" style="0" bestFit="1" customWidth="1"/>
    <col min="10" max="10" width="9.00390625" style="0" bestFit="1" customWidth="1"/>
    <col min="11" max="11" width="6.140625" style="0" bestFit="1" customWidth="1"/>
    <col min="12" max="12" width="7.8515625" style="0" bestFit="1" customWidth="1"/>
    <col min="13" max="13" width="6.140625" style="0" bestFit="1" customWidth="1"/>
    <col min="14" max="16" width="7.00390625" style="0" bestFit="1" customWidth="1"/>
    <col min="17" max="17" width="6.140625" style="0" bestFit="1" customWidth="1"/>
    <col min="18" max="20" width="7.00390625" style="0" bestFit="1" customWidth="1"/>
  </cols>
  <sheetData>
    <row r="1" spans="2:20" ht="234">
      <c r="B1" s="7">
        <v>38696</v>
      </c>
      <c r="I1" s="4" t="s">
        <v>410</v>
      </c>
      <c r="J1" s="5" t="s">
        <v>411</v>
      </c>
      <c r="K1" s="4" t="s">
        <v>32</v>
      </c>
      <c r="L1" s="4" t="s">
        <v>297</v>
      </c>
      <c r="M1" s="4" t="s">
        <v>330</v>
      </c>
      <c r="N1" s="4" t="s">
        <v>394</v>
      </c>
      <c r="O1" s="4" t="s">
        <v>412</v>
      </c>
      <c r="P1" s="4" t="s">
        <v>440</v>
      </c>
      <c r="Q1" s="4" t="s">
        <v>449</v>
      </c>
      <c r="R1" s="4" t="s">
        <v>451</v>
      </c>
      <c r="S1" s="4" t="s">
        <v>465</v>
      </c>
      <c r="T1" s="4" t="s">
        <v>467</v>
      </c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0" ht="12.75" customHeight="1">
      <c r="A3" s="14">
        <v>1</v>
      </c>
      <c r="B3" s="3" t="s">
        <v>184</v>
      </c>
      <c r="C3" s="3" t="s">
        <v>53</v>
      </c>
      <c r="D3" s="3" t="s">
        <v>88</v>
      </c>
      <c r="E3" s="3" t="s">
        <v>69</v>
      </c>
      <c r="F3" s="3" t="s">
        <v>183</v>
      </c>
      <c r="G3" s="3" t="s">
        <v>8</v>
      </c>
      <c r="H3" s="3" t="s">
        <v>9</v>
      </c>
      <c r="I3" s="3">
        <f aca="true" t="shared" si="0" ref="I3:I33">AVERAGE(K3:T3)</f>
        <v>215.62162857142857</v>
      </c>
      <c r="J3" s="9">
        <f aca="true" t="shared" si="1" ref="J3:J33">SUM(K3:T3)</f>
        <v>1509.3514</v>
      </c>
      <c r="K3" s="8">
        <v>192.92</v>
      </c>
      <c r="L3" s="8">
        <v>283.0464</v>
      </c>
      <c r="M3" s="20">
        <v>175.76</v>
      </c>
      <c r="N3" s="10">
        <v>173.628</v>
      </c>
      <c r="O3" s="10">
        <v>302.016</v>
      </c>
      <c r="P3" s="10"/>
      <c r="Q3" s="25"/>
      <c r="R3" s="10">
        <v>156.265</v>
      </c>
      <c r="S3" s="10"/>
      <c r="T3" s="10">
        <v>225.716</v>
      </c>
    </row>
    <row r="4" spans="1:20" ht="12.75" customHeight="1">
      <c r="A4" s="14">
        <f aca="true" t="shared" si="2" ref="A4:A33">SUM(A3,1)</f>
        <v>2</v>
      </c>
      <c r="B4" s="3" t="s">
        <v>191</v>
      </c>
      <c r="C4" s="3" t="s">
        <v>21</v>
      </c>
      <c r="D4" s="3" t="s">
        <v>192</v>
      </c>
      <c r="E4" s="3" t="s">
        <v>1</v>
      </c>
      <c r="F4" s="3" t="s">
        <v>183</v>
      </c>
      <c r="G4" s="3" t="s">
        <v>58</v>
      </c>
      <c r="H4" s="3" t="s">
        <v>4</v>
      </c>
      <c r="I4" s="3">
        <f t="shared" si="0"/>
        <v>162.64925714285715</v>
      </c>
      <c r="J4" s="9">
        <f t="shared" si="1"/>
        <v>1138.5448000000001</v>
      </c>
      <c r="K4" s="8">
        <v>151.58</v>
      </c>
      <c r="L4" s="8">
        <v>212.28480000000002</v>
      </c>
      <c r="M4" s="20"/>
      <c r="N4" s="10">
        <v>104.177</v>
      </c>
      <c r="O4" s="10">
        <v>226.512</v>
      </c>
      <c r="P4" s="10"/>
      <c r="Q4" s="25"/>
      <c r="R4" s="10">
        <v>138.902</v>
      </c>
      <c r="S4" s="10">
        <v>148.824</v>
      </c>
      <c r="T4" s="10">
        <v>156.265</v>
      </c>
    </row>
    <row r="5" spans="1:20" ht="12.75" customHeight="1">
      <c r="A5" s="14">
        <f t="shared" si="2"/>
        <v>3</v>
      </c>
      <c r="B5" s="3" t="s">
        <v>267</v>
      </c>
      <c r="C5" s="3" t="s">
        <v>17</v>
      </c>
      <c r="D5" s="3" t="s">
        <v>268</v>
      </c>
      <c r="E5" s="3" t="s">
        <v>56</v>
      </c>
      <c r="F5" s="3" t="s">
        <v>183</v>
      </c>
      <c r="G5" s="3" t="s">
        <v>234</v>
      </c>
      <c r="H5" s="3" t="s">
        <v>9</v>
      </c>
      <c r="I5" s="3">
        <f t="shared" si="0"/>
        <v>151.47216666666665</v>
      </c>
      <c r="J5" s="9">
        <f t="shared" si="1"/>
        <v>908.833</v>
      </c>
      <c r="K5" s="2"/>
      <c r="L5" s="8">
        <v>159.21359999999999</v>
      </c>
      <c r="M5" s="20">
        <v>148.72</v>
      </c>
      <c r="N5" s="10"/>
      <c r="O5" s="10">
        <v>245.388</v>
      </c>
      <c r="P5" s="10">
        <v>77.7062</v>
      </c>
      <c r="Q5" s="25"/>
      <c r="R5" s="10">
        <v>69.4512</v>
      </c>
      <c r="S5" s="10"/>
      <c r="T5" s="10">
        <v>208.354</v>
      </c>
    </row>
    <row r="6" spans="1:20" ht="12.75" customHeight="1">
      <c r="A6" s="14">
        <f t="shared" si="2"/>
        <v>4</v>
      </c>
      <c r="B6" s="3" t="s">
        <v>197</v>
      </c>
      <c r="C6" s="3" t="s">
        <v>21</v>
      </c>
      <c r="D6" s="3" t="s">
        <v>198</v>
      </c>
      <c r="E6" s="3" t="s">
        <v>1</v>
      </c>
      <c r="F6" s="3" t="s">
        <v>183</v>
      </c>
      <c r="G6" s="3" t="s">
        <v>8</v>
      </c>
      <c r="H6" s="3" t="s">
        <v>9</v>
      </c>
      <c r="I6" s="3">
        <f t="shared" si="0"/>
        <v>126.65719999999999</v>
      </c>
      <c r="J6" s="9">
        <f t="shared" si="1"/>
        <v>759.9431999999999</v>
      </c>
      <c r="K6" s="9"/>
      <c r="L6" s="8"/>
      <c r="M6" s="20">
        <v>162.24</v>
      </c>
      <c r="N6" s="10">
        <v>69.4512</v>
      </c>
      <c r="O6" s="10">
        <v>113.256</v>
      </c>
      <c r="P6" s="10"/>
      <c r="Q6" s="25">
        <v>189.28</v>
      </c>
      <c r="R6" s="10">
        <v>86.814</v>
      </c>
      <c r="S6" s="10"/>
      <c r="T6" s="10">
        <v>138.902</v>
      </c>
    </row>
    <row r="7" spans="1:20" ht="12.75" customHeight="1">
      <c r="A7" s="14">
        <f t="shared" si="2"/>
        <v>5</v>
      </c>
      <c r="B7" s="3" t="s">
        <v>200</v>
      </c>
      <c r="C7" s="3" t="s">
        <v>39</v>
      </c>
      <c r="D7" s="3" t="s">
        <v>201</v>
      </c>
      <c r="E7" s="3" t="s">
        <v>49</v>
      </c>
      <c r="F7" s="3" t="s">
        <v>183</v>
      </c>
      <c r="G7" s="3" t="s">
        <v>52</v>
      </c>
      <c r="H7" s="3" t="s">
        <v>4</v>
      </c>
      <c r="I7" s="3">
        <f t="shared" si="0"/>
        <v>155.3487</v>
      </c>
      <c r="J7" s="9">
        <f t="shared" si="1"/>
        <v>621.3948</v>
      </c>
      <c r="K7" s="2"/>
      <c r="L7" s="8">
        <v>123.83280000000002</v>
      </c>
      <c r="M7" s="20"/>
      <c r="N7" s="8">
        <v>86.814</v>
      </c>
      <c r="O7" s="10"/>
      <c r="P7" s="10">
        <v>245.388</v>
      </c>
      <c r="Q7" s="25"/>
      <c r="R7" s="10"/>
      <c r="S7" s="10">
        <v>165.36</v>
      </c>
      <c r="T7" s="10"/>
    </row>
    <row r="8" spans="1:20" ht="12.75" customHeight="1">
      <c r="A8" s="14">
        <f t="shared" si="2"/>
        <v>6</v>
      </c>
      <c r="B8" s="3" t="s">
        <v>296</v>
      </c>
      <c r="C8" s="3" t="s">
        <v>42</v>
      </c>
      <c r="D8" s="3" t="s">
        <v>264</v>
      </c>
      <c r="E8" s="3" t="s">
        <v>31</v>
      </c>
      <c r="F8" s="3" t="s">
        <v>183</v>
      </c>
      <c r="G8" s="3" t="s">
        <v>3</v>
      </c>
      <c r="H8" s="3" t="s">
        <v>4</v>
      </c>
      <c r="I8" s="3">
        <f t="shared" si="0"/>
        <v>142.56115</v>
      </c>
      <c r="J8" s="9">
        <f t="shared" si="1"/>
        <v>570.2446</v>
      </c>
      <c r="K8" s="2"/>
      <c r="L8" s="8">
        <v>159.21359999999999</v>
      </c>
      <c r="M8" s="20"/>
      <c r="N8" s="10">
        <v>138.902</v>
      </c>
      <c r="O8" s="10">
        <v>169.884</v>
      </c>
      <c r="P8" s="10">
        <v>102.245</v>
      </c>
      <c r="Q8" s="25"/>
      <c r="R8" s="10"/>
      <c r="S8" s="10"/>
      <c r="T8" s="10"/>
    </row>
    <row r="9" spans="1:20" ht="12.75" customHeight="1">
      <c r="A9" s="14">
        <f t="shared" si="2"/>
        <v>7</v>
      </c>
      <c r="B9" s="3" t="s">
        <v>185</v>
      </c>
      <c r="C9" s="3" t="s">
        <v>0</v>
      </c>
      <c r="D9" s="3" t="s">
        <v>186</v>
      </c>
      <c r="E9" s="3" t="s">
        <v>187</v>
      </c>
      <c r="F9" s="3" t="s">
        <v>183</v>
      </c>
      <c r="G9" s="3" t="s">
        <v>72</v>
      </c>
      <c r="H9" s="3" t="s">
        <v>9</v>
      </c>
      <c r="I9" s="3">
        <f t="shared" si="0"/>
        <v>183.9083333333333</v>
      </c>
      <c r="J9" s="9">
        <f t="shared" si="1"/>
        <v>551.7249999999999</v>
      </c>
      <c r="K9" s="8">
        <v>179.14</v>
      </c>
      <c r="L9" s="2"/>
      <c r="M9" s="20">
        <v>216.32</v>
      </c>
      <c r="N9" s="10">
        <v>156.265</v>
      </c>
      <c r="O9" s="10"/>
      <c r="P9" s="10"/>
      <c r="Q9" s="25"/>
      <c r="R9" s="10"/>
      <c r="S9" s="10"/>
      <c r="T9" s="10"/>
    </row>
    <row r="10" spans="1:20" ht="12" customHeight="1">
      <c r="A10" s="14">
        <f t="shared" si="2"/>
        <v>8</v>
      </c>
      <c r="B10" s="3" t="s">
        <v>181</v>
      </c>
      <c r="C10" s="3" t="s">
        <v>53</v>
      </c>
      <c r="D10" s="3" t="s">
        <v>182</v>
      </c>
      <c r="E10" s="3" t="s">
        <v>19</v>
      </c>
      <c r="F10" s="3" t="s">
        <v>183</v>
      </c>
      <c r="G10" s="3" t="s">
        <v>3</v>
      </c>
      <c r="H10" s="3" t="s">
        <v>4</v>
      </c>
      <c r="I10" s="3">
        <f t="shared" si="0"/>
        <v>273.832</v>
      </c>
      <c r="J10" s="9">
        <f t="shared" si="1"/>
        <v>547.664</v>
      </c>
      <c r="K10" s="8">
        <v>220.48</v>
      </c>
      <c r="L10" s="2"/>
      <c r="M10" s="20"/>
      <c r="N10" s="10"/>
      <c r="O10" s="10"/>
      <c r="P10" s="10">
        <v>327.184</v>
      </c>
      <c r="Q10" s="25"/>
      <c r="R10" s="10"/>
      <c r="S10" s="10"/>
      <c r="T10" s="10"/>
    </row>
    <row r="11" spans="1:20" ht="12" customHeight="1">
      <c r="A11" s="14">
        <f t="shared" si="2"/>
        <v>9</v>
      </c>
      <c r="B11" s="3" t="s">
        <v>85</v>
      </c>
      <c r="C11" s="3" t="s">
        <v>0</v>
      </c>
      <c r="D11" s="3" t="s">
        <v>266</v>
      </c>
      <c r="E11" s="3" t="s">
        <v>1</v>
      </c>
      <c r="F11" s="3" t="s">
        <v>183</v>
      </c>
      <c r="G11" s="3" t="s">
        <v>3</v>
      </c>
      <c r="H11" s="3" t="s">
        <v>4</v>
      </c>
      <c r="I11" s="3">
        <f t="shared" si="0"/>
        <v>125.65410000000001</v>
      </c>
      <c r="J11" s="9">
        <f t="shared" si="1"/>
        <v>502.61640000000006</v>
      </c>
      <c r="K11" s="9"/>
      <c r="L11" s="8"/>
      <c r="M11" s="20"/>
      <c r="N11" s="8"/>
      <c r="O11" s="10">
        <v>151.008</v>
      </c>
      <c r="P11" s="10">
        <v>73.6164</v>
      </c>
      <c r="Q11" s="25">
        <v>162.24</v>
      </c>
      <c r="R11" s="10"/>
      <c r="S11" s="10">
        <v>115.752</v>
      </c>
      <c r="T11" s="10"/>
    </row>
    <row r="12" spans="1:20" ht="12" customHeight="1">
      <c r="A12" s="14">
        <f t="shared" si="2"/>
        <v>10</v>
      </c>
      <c r="B12" s="3" t="s">
        <v>185</v>
      </c>
      <c r="C12" s="3" t="s">
        <v>0</v>
      </c>
      <c r="D12" s="3" t="s">
        <v>459</v>
      </c>
      <c r="E12" s="3" t="s">
        <v>217</v>
      </c>
      <c r="F12" s="3" t="s">
        <v>460</v>
      </c>
      <c r="G12" s="3" t="s">
        <v>72</v>
      </c>
      <c r="H12" s="3" t="s">
        <v>9</v>
      </c>
      <c r="I12" s="3">
        <f t="shared" si="0"/>
        <v>225.7165</v>
      </c>
      <c r="J12" s="9">
        <f t="shared" si="1"/>
        <v>451.433</v>
      </c>
      <c r="K12" s="2"/>
      <c r="L12" s="8"/>
      <c r="M12" s="20"/>
      <c r="N12" s="10"/>
      <c r="O12" s="10"/>
      <c r="P12" s="10"/>
      <c r="Q12" s="25"/>
      <c r="R12" s="10">
        <v>173.628</v>
      </c>
      <c r="S12" s="10"/>
      <c r="T12" s="10">
        <v>277.805</v>
      </c>
    </row>
    <row r="13" spans="1:20" ht="12" customHeight="1">
      <c r="A13" s="14">
        <f t="shared" si="2"/>
        <v>11</v>
      </c>
      <c r="B13" s="3" t="s">
        <v>259</v>
      </c>
      <c r="C13" s="3" t="s">
        <v>0</v>
      </c>
      <c r="D13" s="3" t="s">
        <v>260</v>
      </c>
      <c r="E13" s="3" t="s">
        <v>217</v>
      </c>
      <c r="F13" s="3" t="s">
        <v>183</v>
      </c>
      <c r="G13" s="3" t="s">
        <v>60</v>
      </c>
      <c r="H13" s="3" t="s">
        <v>4</v>
      </c>
      <c r="I13" s="3">
        <f t="shared" si="0"/>
        <v>107.11165000000001</v>
      </c>
      <c r="J13" s="9">
        <f t="shared" si="1"/>
        <v>428.44660000000005</v>
      </c>
      <c r="K13" s="2"/>
      <c r="L13" s="8">
        <v>194.5944</v>
      </c>
      <c r="M13" s="20"/>
      <c r="N13" s="10">
        <v>121.54</v>
      </c>
      <c r="O13" s="10">
        <v>75.504</v>
      </c>
      <c r="P13" s="10">
        <v>36.8082</v>
      </c>
      <c r="Q13" s="25"/>
      <c r="R13" s="10"/>
      <c r="S13" s="10"/>
      <c r="T13" s="10"/>
    </row>
    <row r="14" spans="1:20" ht="12.75" customHeight="1">
      <c r="A14" s="14">
        <f t="shared" si="2"/>
        <v>12</v>
      </c>
      <c r="B14" s="3" t="s">
        <v>204</v>
      </c>
      <c r="C14" s="3" t="s">
        <v>205</v>
      </c>
      <c r="D14" s="3" t="s">
        <v>206</v>
      </c>
      <c r="E14" s="3" t="s">
        <v>26</v>
      </c>
      <c r="F14" s="3" t="s">
        <v>80</v>
      </c>
      <c r="G14" s="3" t="s">
        <v>44</v>
      </c>
      <c r="H14" s="3" t="s">
        <v>14</v>
      </c>
      <c r="I14" s="3">
        <f t="shared" si="0"/>
        <v>84.42148</v>
      </c>
      <c r="J14" s="9">
        <f t="shared" si="1"/>
        <v>422.1074</v>
      </c>
      <c r="K14" s="9"/>
      <c r="L14" s="8"/>
      <c r="M14" s="20"/>
      <c r="N14" s="8">
        <v>60.7698</v>
      </c>
      <c r="O14" s="10">
        <v>94.38</v>
      </c>
      <c r="P14" s="10">
        <v>49.0776</v>
      </c>
      <c r="Q14" s="25">
        <v>135.2</v>
      </c>
      <c r="R14" s="10"/>
      <c r="S14" s="10">
        <v>82.68</v>
      </c>
      <c r="T14" s="10"/>
    </row>
    <row r="15" spans="1:20" ht="12.75" customHeight="1">
      <c r="A15" s="2">
        <f t="shared" si="2"/>
        <v>13</v>
      </c>
      <c r="B15" s="3" t="s">
        <v>188</v>
      </c>
      <c r="C15" s="3" t="s">
        <v>189</v>
      </c>
      <c r="D15" s="3" t="s">
        <v>190</v>
      </c>
      <c r="E15" s="3" t="s">
        <v>155</v>
      </c>
      <c r="F15" s="3" t="s">
        <v>183</v>
      </c>
      <c r="G15" s="3" t="s">
        <v>3</v>
      </c>
      <c r="H15" s="3" t="s">
        <v>4</v>
      </c>
      <c r="I15" s="3">
        <f t="shared" si="0"/>
        <v>126.42933333333333</v>
      </c>
      <c r="J15" s="9">
        <f t="shared" si="1"/>
        <v>379.288</v>
      </c>
      <c r="K15" s="8">
        <v>165.36</v>
      </c>
      <c r="L15" s="2"/>
      <c r="M15" s="20"/>
      <c r="N15" s="10"/>
      <c r="O15" s="10">
        <v>132.132</v>
      </c>
      <c r="P15" s="10">
        <v>81.796</v>
      </c>
      <c r="Q15" s="25"/>
      <c r="R15" s="10"/>
      <c r="S15" s="10"/>
      <c r="T15" s="10"/>
    </row>
    <row r="16" spans="1:20" ht="12" customHeight="1">
      <c r="A16" s="2">
        <f t="shared" si="2"/>
        <v>14</v>
      </c>
      <c r="B16" s="3" t="s">
        <v>185</v>
      </c>
      <c r="C16" s="3" t="s">
        <v>23</v>
      </c>
      <c r="D16" s="3" t="s">
        <v>199</v>
      </c>
      <c r="E16" s="3" t="s">
        <v>49</v>
      </c>
      <c r="F16" s="3" t="s">
        <v>80</v>
      </c>
      <c r="G16" s="3" t="s">
        <v>72</v>
      </c>
      <c r="H16" s="3" t="s">
        <v>9</v>
      </c>
      <c r="I16" s="3">
        <f t="shared" si="0"/>
        <v>105.83659999999999</v>
      </c>
      <c r="J16" s="9">
        <f t="shared" si="1"/>
        <v>317.5098</v>
      </c>
      <c r="K16" s="9"/>
      <c r="L16" s="8"/>
      <c r="M16" s="20">
        <v>135.2</v>
      </c>
      <c r="N16" s="10"/>
      <c r="O16" s="10"/>
      <c r="P16" s="10"/>
      <c r="Q16" s="25"/>
      <c r="R16" s="10">
        <v>60.7698</v>
      </c>
      <c r="S16" s="10"/>
      <c r="T16" s="10">
        <v>121.54</v>
      </c>
    </row>
    <row r="17" spans="1:21" ht="12.75" customHeight="1">
      <c r="A17" s="2">
        <f t="shared" si="2"/>
        <v>15</v>
      </c>
      <c r="B17" s="3" t="s">
        <v>200</v>
      </c>
      <c r="C17" s="3" t="s">
        <v>39</v>
      </c>
      <c r="D17" s="3" t="s">
        <v>461</v>
      </c>
      <c r="E17" s="3" t="s">
        <v>462</v>
      </c>
      <c r="F17" s="3" t="s">
        <v>183</v>
      </c>
      <c r="G17" s="3" t="s">
        <v>52</v>
      </c>
      <c r="H17" s="3" t="s">
        <v>4</v>
      </c>
      <c r="I17" s="3">
        <f t="shared" si="0"/>
        <v>156.2655</v>
      </c>
      <c r="J17" s="9">
        <f t="shared" si="1"/>
        <v>312.531</v>
      </c>
      <c r="K17" s="2"/>
      <c r="L17" s="8"/>
      <c r="M17" s="20"/>
      <c r="N17" s="10"/>
      <c r="O17" s="10"/>
      <c r="P17" s="10"/>
      <c r="Q17" s="25"/>
      <c r="R17" s="10">
        <v>121.54</v>
      </c>
      <c r="S17" s="10"/>
      <c r="T17" s="10">
        <v>190.991</v>
      </c>
      <c r="U17" s="16"/>
    </row>
    <row r="18" spans="1:21" ht="12.75" customHeight="1">
      <c r="A18" s="2">
        <f t="shared" si="2"/>
        <v>16</v>
      </c>
      <c r="B18" s="3" t="s">
        <v>265</v>
      </c>
      <c r="C18" s="3" t="s">
        <v>42</v>
      </c>
      <c r="D18" s="3" t="s">
        <v>201</v>
      </c>
      <c r="E18" s="3" t="s">
        <v>49</v>
      </c>
      <c r="F18" s="3" t="s">
        <v>183</v>
      </c>
      <c r="G18" s="3" t="s">
        <v>52</v>
      </c>
      <c r="H18" s="3" t="s">
        <v>4</v>
      </c>
      <c r="I18" s="3">
        <f t="shared" si="0"/>
        <v>118.23250000000002</v>
      </c>
      <c r="J18" s="9">
        <f t="shared" si="1"/>
        <v>236.46500000000003</v>
      </c>
      <c r="K18" s="2"/>
      <c r="L18" s="8"/>
      <c r="M18" s="20"/>
      <c r="N18" s="10"/>
      <c r="O18" s="10"/>
      <c r="P18" s="10"/>
      <c r="Q18" s="25"/>
      <c r="R18" s="10">
        <v>104.177</v>
      </c>
      <c r="S18" s="10">
        <v>132.288</v>
      </c>
      <c r="T18" s="10"/>
      <c r="U18" s="16"/>
    </row>
    <row r="19" spans="1:20" ht="12.75" customHeight="1">
      <c r="A19" s="2">
        <f t="shared" si="2"/>
        <v>17</v>
      </c>
      <c r="B19" s="3" t="s">
        <v>24</v>
      </c>
      <c r="C19" s="3" t="s">
        <v>0</v>
      </c>
      <c r="D19" s="3" t="s">
        <v>193</v>
      </c>
      <c r="E19" s="3" t="s">
        <v>155</v>
      </c>
      <c r="F19" s="3" t="s">
        <v>80</v>
      </c>
      <c r="G19" s="3" t="s">
        <v>65</v>
      </c>
      <c r="H19" s="3" t="s">
        <v>66</v>
      </c>
      <c r="I19" s="3">
        <f t="shared" si="0"/>
        <v>102.8768</v>
      </c>
      <c r="J19" s="9">
        <f t="shared" si="1"/>
        <v>205.7536</v>
      </c>
      <c r="K19" s="8">
        <v>137.8</v>
      </c>
      <c r="L19" s="2"/>
      <c r="M19" s="10"/>
      <c r="N19" s="10"/>
      <c r="O19" s="10">
        <v>67.9536</v>
      </c>
      <c r="P19" s="10"/>
      <c r="Q19" s="25"/>
      <c r="R19" s="10"/>
      <c r="S19" s="10"/>
      <c r="T19" s="10"/>
    </row>
    <row r="20" spans="1:20" ht="12.75" customHeight="1">
      <c r="A20" s="2">
        <f t="shared" si="2"/>
        <v>18</v>
      </c>
      <c r="B20" s="3" t="s">
        <v>87</v>
      </c>
      <c r="C20" s="3" t="s">
        <v>76</v>
      </c>
      <c r="D20" s="3" t="s">
        <v>88</v>
      </c>
      <c r="E20" s="3" t="s">
        <v>40</v>
      </c>
      <c r="F20" s="3" t="s">
        <v>80</v>
      </c>
      <c r="G20" s="3" t="s">
        <v>47</v>
      </c>
      <c r="H20" s="3" t="s">
        <v>48</v>
      </c>
      <c r="I20" s="3">
        <f t="shared" si="0"/>
        <v>61.34093333333334</v>
      </c>
      <c r="J20" s="9">
        <f t="shared" si="1"/>
        <v>184.02280000000002</v>
      </c>
      <c r="K20" s="2"/>
      <c r="L20" s="8"/>
      <c r="M20" s="10"/>
      <c r="N20" s="10"/>
      <c r="O20" s="10"/>
      <c r="P20" s="10">
        <v>32.7184</v>
      </c>
      <c r="Q20" s="25"/>
      <c r="R20" s="10">
        <v>52.0884</v>
      </c>
      <c r="S20" s="10">
        <v>99.216</v>
      </c>
      <c r="T20" s="10"/>
    </row>
    <row r="21" spans="1:20" ht="12.75" customHeight="1">
      <c r="A21" s="2">
        <f t="shared" si="2"/>
        <v>19</v>
      </c>
      <c r="B21" s="3" t="s">
        <v>228</v>
      </c>
      <c r="C21" s="3" t="s">
        <v>229</v>
      </c>
      <c r="D21" s="3" t="s">
        <v>430</v>
      </c>
      <c r="E21" s="3" t="s">
        <v>155</v>
      </c>
      <c r="F21" s="3" t="s">
        <v>80</v>
      </c>
      <c r="G21" s="3" t="s">
        <v>3</v>
      </c>
      <c r="H21" s="3" t="s">
        <v>4</v>
      </c>
      <c r="I21" s="3">
        <f t="shared" si="0"/>
        <v>78.6188</v>
      </c>
      <c r="J21" s="9">
        <f t="shared" si="1"/>
        <v>157.2376</v>
      </c>
      <c r="K21" s="2"/>
      <c r="L21" s="8"/>
      <c r="M21" s="10"/>
      <c r="N21" s="10"/>
      <c r="O21" s="10"/>
      <c r="P21" s="10">
        <v>49.0776</v>
      </c>
      <c r="Q21" s="25">
        <v>108.16</v>
      </c>
      <c r="R21" s="10"/>
      <c r="S21" s="10"/>
      <c r="T21" s="10"/>
    </row>
    <row r="22" spans="1:20" ht="12.75" customHeight="1">
      <c r="A22" s="2">
        <f t="shared" si="2"/>
        <v>20</v>
      </c>
      <c r="B22" s="3" t="s">
        <v>194</v>
      </c>
      <c r="C22" s="3" t="s">
        <v>36</v>
      </c>
      <c r="D22" s="3" t="s">
        <v>195</v>
      </c>
      <c r="E22" s="3" t="s">
        <v>155</v>
      </c>
      <c r="F22" s="3" t="s">
        <v>80</v>
      </c>
      <c r="G22" s="3" t="s">
        <v>27</v>
      </c>
      <c r="H22" s="3" t="s">
        <v>28</v>
      </c>
      <c r="I22" s="3">
        <f t="shared" si="0"/>
        <v>124.02</v>
      </c>
      <c r="J22" s="9">
        <f t="shared" si="1"/>
        <v>124.02</v>
      </c>
      <c r="K22" s="8">
        <v>124.02</v>
      </c>
      <c r="L22" s="2"/>
      <c r="M22" s="10"/>
      <c r="N22" s="8"/>
      <c r="O22" s="10"/>
      <c r="P22" s="10"/>
      <c r="Q22" s="25"/>
      <c r="R22" s="10"/>
      <c r="S22" s="10"/>
      <c r="T22" s="10"/>
    </row>
    <row r="23" spans="1:20" ht="12.75" customHeight="1">
      <c r="A23" s="2">
        <f t="shared" si="2"/>
        <v>21</v>
      </c>
      <c r="B23" s="3" t="s">
        <v>255</v>
      </c>
      <c r="C23" s="3" t="s">
        <v>30</v>
      </c>
      <c r="D23" s="3" t="s">
        <v>256</v>
      </c>
      <c r="E23" s="3" t="s">
        <v>40</v>
      </c>
      <c r="F23" s="3" t="s">
        <v>80</v>
      </c>
      <c r="G23" s="3" t="s">
        <v>52</v>
      </c>
      <c r="H23" s="3" t="s">
        <v>4</v>
      </c>
      <c r="I23" s="3">
        <f t="shared" si="0"/>
        <v>53.792699999999996</v>
      </c>
      <c r="J23" s="9">
        <f t="shared" si="1"/>
        <v>107.58539999999999</v>
      </c>
      <c r="K23" s="9"/>
      <c r="L23" s="8"/>
      <c r="M23" s="10"/>
      <c r="N23" s="8">
        <v>43.407</v>
      </c>
      <c r="O23" s="10">
        <v>64.1784</v>
      </c>
      <c r="P23" s="10"/>
      <c r="Q23" s="25"/>
      <c r="R23" s="10"/>
      <c r="S23" s="10"/>
      <c r="T23" s="10"/>
    </row>
    <row r="24" spans="1:20" ht="12.75" customHeight="1">
      <c r="A24" s="2">
        <f t="shared" si="2"/>
        <v>22</v>
      </c>
      <c r="B24" s="3" t="s">
        <v>261</v>
      </c>
      <c r="C24" s="3" t="s">
        <v>39</v>
      </c>
      <c r="D24" s="3" t="s">
        <v>262</v>
      </c>
      <c r="E24" s="3" t="s">
        <v>1</v>
      </c>
      <c r="F24" s="3" t="s">
        <v>183</v>
      </c>
      <c r="G24" s="3" t="s">
        <v>8</v>
      </c>
      <c r="H24" s="3" t="s">
        <v>9</v>
      </c>
      <c r="I24" s="3">
        <f t="shared" si="0"/>
        <v>106.14240000000001</v>
      </c>
      <c r="J24" s="9">
        <f t="shared" si="1"/>
        <v>106.14240000000001</v>
      </c>
      <c r="K24" s="2"/>
      <c r="L24" s="8">
        <v>106.14240000000001</v>
      </c>
      <c r="M24" s="10"/>
      <c r="N24" s="10"/>
      <c r="O24" s="10"/>
      <c r="P24" s="10"/>
      <c r="Q24" s="25"/>
      <c r="R24" s="10"/>
      <c r="S24" s="10"/>
      <c r="T24" s="10"/>
    </row>
    <row r="25" spans="1:20" ht="12.75" customHeight="1">
      <c r="A25" s="2">
        <f t="shared" si="2"/>
        <v>23</v>
      </c>
      <c r="B25" s="3" t="s">
        <v>219</v>
      </c>
      <c r="C25" s="3" t="s">
        <v>160</v>
      </c>
      <c r="D25" s="3" t="s">
        <v>220</v>
      </c>
      <c r="E25" s="3" t="s">
        <v>3</v>
      </c>
      <c r="F25" s="3" t="s">
        <v>307</v>
      </c>
      <c r="G25" s="3" t="s">
        <v>8</v>
      </c>
      <c r="H25" s="3" t="s">
        <v>9</v>
      </c>
      <c r="I25" s="3">
        <f t="shared" si="0"/>
        <v>104.177</v>
      </c>
      <c r="J25" s="9">
        <f t="shared" si="1"/>
        <v>104.177</v>
      </c>
      <c r="K25" s="2"/>
      <c r="L25" s="8"/>
      <c r="M25" s="10"/>
      <c r="N25" s="10"/>
      <c r="O25" s="10"/>
      <c r="P25" s="10"/>
      <c r="Q25" s="25"/>
      <c r="R25" s="10"/>
      <c r="S25" s="10"/>
      <c r="T25" s="10">
        <v>104.177</v>
      </c>
    </row>
    <row r="26" spans="1:20" ht="12.75" customHeight="1">
      <c r="A26" s="2">
        <f t="shared" si="2"/>
        <v>24</v>
      </c>
      <c r="B26" s="3" t="s">
        <v>379</v>
      </c>
      <c r="C26" s="3" t="s">
        <v>39</v>
      </c>
      <c r="D26" s="3" t="s">
        <v>233</v>
      </c>
      <c r="E26" s="3" t="s">
        <v>59</v>
      </c>
      <c r="F26" s="3" t="s">
        <v>307</v>
      </c>
      <c r="G26" s="3" t="s">
        <v>72</v>
      </c>
      <c r="H26" s="3" t="s">
        <v>9</v>
      </c>
      <c r="I26" s="3">
        <f t="shared" si="0"/>
        <v>86.814</v>
      </c>
      <c r="J26" s="9">
        <f t="shared" si="1"/>
        <v>86.814</v>
      </c>
      <c r="K26" s="2"/>
      <c r="L26" s="8"/>
      <c r="M26" s="10"/>
      <c r="N26" s="10"/>
      <c r="O26" s="10"/>
      <c r="P26" s="10"/>
      <c r="Q26" s="25"/>
      <c r="R26" s="10"/>
      <c r="S26" s="10"/>
      <c r="T26" s="10">
        <v>86.814</v>
      </c>
    </row>
    <row r="27" spans="1:20" ht="12.75" customHeight="1">
      <c r="A27" s="2">
        <f t="shared" si="2"/>
        <v>25</v>
      </c>
      <c r="B27" s="3" t="s">
        <v>381</v>
      </c>
      <c r="C27" s="3" t="s">
        <v>160</v>
      </c>
      <c r="D27" s="3" t="s">
        <v>382</v>
      </c>
      <c r="E27" s="3" t="s">
        <v>247</v>
      </c>
      <c r="F27" s="3" t="s">
        <v>307</v>
      </c>
      <c r="G27" s="3" t="s">
        <v>278</v>
      </c>
      <c r="H27" s="3" t="s">
        <v>9</v>
      </c>
      <c r="I27" s="3">
        <f t="shared" si="0"/>
        <v>69.4512</v>
      </c>
      <c r="J27" s="9">
        <f t="shared" si="1"/>
        <v>69.4512</v>
      </c>
      <c r="K27" s="2"/>
      <c r="L27" s="8"/>
      <c r="M27" s="10"/>
      <c r="N27" s="10"/>
      <c r="O27" s="10"/>
      <c r="P27" s="10"/>
      <c r="Q27" s="25"/>
      <c r="R27" s="10"/>
      <c r="S27" s="10"/>
      <c r="T27" s="10">
        <v>69.4512</v>
      </c>
    </row>
    <row r="28" spans="1:20" ht="12.75" customHeight="1">
      <c r="A28" s="2">
        <f t="shared" si="2"/>
        <v>26</v>
      </c>
      <c r="B28" s="3" t="s">
        <v>251</v>
      </c>
      <c r="C28" s="3" t="s">
        <v>45</v>
      </c>
      <c r="D28" s="3" t="s">
        <v>252</v>
      </c>
      <c r="E28" s="3" t="s">
        <v>155</v>
      </c>
      <c r="F28" s="3" t="s">
        <v>307</v>
      </c>
      <c r="G28" s="3" t="s">
        <v>47</v>
      </c>
      <c r="H28" s="3" t="s">
        <v>48</v>
      </c>
      <c r="I28" s="3">
        <f t="shared" si="0"/>
        <v>66.144</v>
      </c>
      <c r="J28" s="9">
        <f t="shared" si="1"/>
        <v>66.144</v>
      </c>
      <c r="K28" s="2"/>
      <c r="L28" s="8"/>
      <c r="M28" s="10"/>
      <c r="N28" s="10"/>
      <c r="O28" s="10"/>
      <c r="P28" s="10"/>
      <c r="Q28" s="25"/>
      <c r="R28" s="10"/>
      <c r="S28" s="10">
        <v>66.144</v>
      </c>
      <c r="T28" s="10"/>
    </row>
    <row r="29" spans="1:20" ht="12.75" customHeight="1">
      <c r="A29" s="2">
        <f t="shared" si="2"/>
        <v>27</v>
      </c>
      <c r="B29" s="3" t="s">
        <v>328</v>
      </c>
      <c r="C29" s="3" t="s">
        <v>45</v>
      </c>
      <c r="D29" s="3" t="s">
        <v>329</v>
      </c>
      <c r="E29" s="3" t="s">
        <v>276</v>
      </c>
      <c r="F29" s="3" t="s">
        <v>307</v>
      </c>
      <c r="G29" s="3" t="s">
        <v>72</v>
      </c>
      <c r="H29" s="3" t="s">
        <v>9</v>
      </c>
      <c r="I29" s="3">
        <f t="shared" si="0"/>
        <v>65.9786</v>
      </c>
      <c r="J29" s="9">
        <f t="shared" si="1"/>
        <v>65.9786</v>
      </c>
      <c r="K29" s="2"/>
      <c r="L29" s="8"/>
      <c r="M29" s="10"/>
      <c r="N29" s="10"/>
      <c r="O29" s="10"/>
      <c r="P29" s="10"/>
      <c r="Q29" s="25"/>
      <c r="R29" s="10"/>
      <c r="S29" s="10"/>
      <c r="T29" s="10">
        <v>65.9786</v>
      </c>
    </row>
    <row r="30" spans="1:20" ht="12.75" customHeight="1">
      <c r="A30" s="2">
        <f t="shared" si="2"/>
        <v>28</v>
      </c>
      <c r="B30" s="3" t="s">
        <v>265</v>
      </c>
      <c r="C30" s="3" t="s">
        <v>42</v>
      </c>
      <c r="D30" s="3" t="s">
        <v>266</v>
      </c>
      <c r="E30" s="3" t="s">
        <v>1</v>
      </c>
      <c r="F30" s="3" t="s">
        <v>183</v>
      </c>
      <c r="G30" s="3" t="s">
        <v>3</v>
      </c>
      <c r="H30" s="3" t="s">
        <v>4</v>
      </c>
      <c r="I30" s="3">
        <f t="shared" si="0"/>
        <v>52.0884</v>
      </c>
      <c r="J30" s="9">
        <f t="shared" si="1"/>
        <v>52.0884</v>
      </c>
      <c r="K30" s="9"/>
      <c r="L30" s="8"/>
      <c r="M30" s="2"/>
      <c r="N30" s="10">
        <v>52.0884</v>
      </c>
      <c r="O30" s="10"/>
      <c r="P30" s="10"/>
      <c r="Q30" s="25"/>
      <c r="R30" s="10"/>
      <c r="S30" s="10"/>
      <c r="T30" s="10"/>
    </row>
    <row r="31" spans="1:20" ht="12.75" customHeight="1">
      <c r="A31" s="2">
        <f t="shared" si="2"/>
        <v>29</v>
      </c>
      <c r="B31" s="3" t="s">
        <v>211</v>
      </c>
      <c r="C31" s="3" t="s">
        <v>0</v>
      </c>
      <c r="D31" s="3" t="s">
        <v>199</v>
      </c>
      <c r="E31" s="3" t="s">
        <v>1</v>
      </c>
      <c r="F31" s="3" t="s">
        <v>307</v>
      </c>
      <c r="G31" s="3" t="s">
        <v>463</v>
      </c>
      <c r="H31" s="3" t="s">
        <v>9</v>
      </c>
      <c r="I31" s="3">
        <f t="shared" si="0"/>
        <v>43.407</v>
      </c>
      <c r="J31" s="9">
        <f t="shared" si="1"/>
        <v>43.407</v>
      </c>
      <c r="K31" s="2"/>
      <c r="L31" s="8"/>
      <c r="M31" s="10"/>
      <c r="N31" s="10"/>
      <c r="O31" s="10"/>
      <c r="P31" s="10"/>
      <c r="Q31" s="25"/>
      <c r="R31" s="10">
        <v>43.407</v>
      </c>
      <c r="S31" s="10"/>
      <c r="T31" s="10"/>
    </row>
    <row r="32" spans="1:20" ht="12.75" customHeight="1">
      <c r="A32" s="2">
        <f t="shared" si="2"/>
        <v>30</v>
      </c>
      <c r="B32" s="3" t="s">
        <v>212</v>
      </c>
      <c r="C32" s="3" t="s">
        <v>213</v>
      </c>
      <c r="D32" s="3" t="s">
        <v>212</v>
      </c>
      <c r="E32" s="3" t="s">
        <v>214</v>
      </c>
      <c r="F32" s="3" t="s">
        <v>80</v>
      </c>
      <c r="G32" s="3" t="s">
        <v>72</v>
      </c>
      <c r="H32" s="3" t="s">
        <v>9</v>
      </c>
      <c r="I32" s="3">
        <f t="shared" si="0"/>
        <v>28.6286</v>
      </c>
      <c r="J32" s="9">
        <f t="shared" si="1"/>
        <v>28.6286</v>
      </c>
      <c r="K32" s="2"/>
      <c r="L32" s="8"/>
      <c r="M32" s="10"/>
      <c r="N32" s="10"/>
      <c r="O32" s="10"/>
      <c r="P32" s="10">
        <v>28.6286</v>
      </c>
      <c r="Q32" s="25"/>
      <c r="R32" s="10"/>
      <c r="S32" s="10"/>
      <c r="T32" s="10"/>
    </row>
    <row r="33" spans="1:20" ht="12" customHeight="1">
      <c r="A33" s="2">
        <f t="shared" si="2"/>
        <v>31</v>
      </c>
      <c r="B33" s="3" t="s">
        <v>319</v>
      </c>
      <c r="C33" s="3" t="s">
        <v>0</v>
      </c>
      <c r="D33" s="3" t="s">
        <v>320</v>
      </c>
      <c r="E33" s="3" t="s">
        <v>26</v>
      </c>
      <c r="F33" s="3" t="s">
        <v>80</v>
      </c>
      <c r="G33" s="3" t="s">
        <v>437</v>
      </c>
      <c r="H33" s="3" t="s">
        <v>4</v>
      </c>
      <c r="I33" s="3">
        <f t="shared" si="0"/>
        <v>28.6286</v>
      </c>
      <c r="J33" s="9">
        <f t="shared" si="1"/>
        <v>28.6286</v>
      </c>
      <c r="K33" s="2"/>
      <c r="L33" s="8"/>
      <c r="M33" s="10"/>
      <c r="N33" s="10"/>
      <c r="O33" s="10"/>
      <c r="P33" s="10">
        <v>28.6286</v>
      </c>
      <c r="Q33" s="25"/>
      <c r="R33" s="10"/>
      <c r="S33" s="10"/>
      <c r="T33" s="10"/>
    </row>
    <row r="35" ht="12.75">
      <c r="B35" s="6" t="s">
        <v>196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УИиАБР</cp:lastModifiedBy>
  <cp:lastPrinted>2005-04-28T07:38:02Z</cp:lastPrinted>
  <dcterms:created xsi:type="dcterms:W3CDTF">2005-06-04T13:32:06Z</dcterms:created>
  <dcterms:modified xsi:type="dcterms:W3CDTF">2005-12-30T10:59:27Z</dcterms:modified>
  <cp:category/>
  <cp:version/>
  <cp:contentType/>
  <cp:contentStatus/>
</cp:coreProperties>
</file>