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608" firstSheet="3" activeTab="7"/>
  </bookViews>
  <sheets>
    <sheet name="Взрослые La В" sheetId="1" r:id="rId1"/>
    <sheet name="Взрослые La А" sheetId="2" r:id="rId2"/>
    <sheet name="Взрослые La S" sheetId="3" r:id="rId3"/>
    <sheet name="Взрослые La ОК" sheetId="4" r:id="rId4"/>
    <sheet name="Взрослые St В" sheetId="5" r:id="rId5"/>
    <sheet name="Взрослые St А" sheetId="6" r:id="rId6"/>
    <sheet name="Взрослые St S" sheetId="7" r:id="rId7"/>
    <sheet name="Взрослые St ОК" sheetId="8" r:id="rId8"/>
  </sheets>
  <definedNames/>
  <calcPr fullCalcOnLoad="1" refMode="R1C1"/>
</workbook>
</file>

<file path=xl/sharedStrings.xml><?xml version="1.0" encoding="utf-8"?>
<sst xmlns="http://schemas.openxmlformats.org/spreadsheetml/2006/main" count="226" uniqueCount="81">
  <si>
    <t>Андрей</t>
  </si>
  <si>
    <t>Виктория</t>
  </si>
  <si>
    <t>Челябинск</t>
  </si>
  <si>
    <t>Иван</t>
  </si>
  <si>
    <t>Вероника</t>
  </si>
  <si>
    <t>Ольга</t>
  </si>
  <si>
    <t>Алексей</t>
  </si>
  <si>
    <t>Панов</t>
  </si>
  <si>
    <t>B</t>
  </si>
  <si>
    <t>A</t>
  </si>
  <si>
    <t>Шнякина</t>
  </si>
  <si>
    <t>Взрослые La ОК</t>
  </si>
  <si>
    <t>Взрослые La А</t>
  </si>
  <si>
    <t>Взрослые La В</t>
  </si>
  <si>
    <t>S</t>
  </si>
  <si>
    <t>Взрослые St ОК</t>
  </si>
  <si>
    <t>Взрослые St S</t>
  </si>
  <si>
    <t>Взрослые St А</t>
  </si>
  <si>
    <t>Взрослые St В</t>
  </si>
  <si>
    <t>Носков</t>
  </si>
  <si>
    <t>Средний балл (качественный показатель)</t>
  </si>
  <si>
    <t>Сумма баллов (количественный показатель)</t>
  </si>
  <si>
    <t>Автограф</t>
  </si>
  <si>
    <t>Белоусова</t>
  </si>
  <si>
    <t>Елена</t>
  </si>
  <si>
    <t>Елфимов</t>
  </si>
  <si>
    <t>Козлова</t>
  </si>
  <si>
    <t>Хмель</t>
  </si>
  <si>
    <t>Михаил</t>
  </si>
  <si>
    <t>Федотова</t>
  </si>
  <si>
    <t>Наталья</t>
  </si>
  <si>
    <t>Открытый Чемпионат ЧО, 14.01.07</t>
  </si>
  <si>
    <t>Открытый Чемпионат ЧО, 14.01.07, В La ОК</t>
  </si>
  <si>
    <t>Открытый кубок ЮУЖД, 18.03.07</t>
  </si>
  <si>
    <t>Чумарин</t>
  </si>
  <si>
    <t>Павел</t>
  </si>
  <si>
    <t>Склокина</t>
  </si>
  <si>
    <t>Татьяна</t>
  </si>
  <si>
    <t>Уральский клуб</t>
  </si>
  <si>
    <t>Магнитогорск</t>
  </si>
  <si>
    <t>Открытый кубок ЮУЖД, 18.03.07, М+В La ОК</t>
  </si>
  <si>
    <t>Лунев</t>
  </si>
  <si>
    <t>Александр</t>
  </si>
  <si>
    <t>Спицина</t>
  </si>
  <si>
    <t>Марина</t>
  </si>
  <si>
    <t>C</t>
  </si>
  <si>
    <t>Динамо</t>
  </si>
  <si>
    <t>Мукосей</t>
  </si>
  <si>
    <t>Артемьева</t>
  </si>
  <si>
    <t>Ирина</t>
  </si>
  <si>
    <t>Кубок главы г. Челябинска, 07.04.07</t>
  </si>
  <si>
    <t>Гончаров</t>
  </si>
  <si>
    <t>Кирилл</t>
  </si>
  <si>
    <t>Галышева</t>
  </si>
  <si>
    <t>Анна</t>
  </si>
  <si>
    <t>Белов</t>
  </si>
  <si>
    <t>Лобовикова</t>
  </si>
  <si>
    <t>Екатерина</t>
  </si>
  <si>
    <t>Кубок главы г. Челябинска, 07.04.07, В La ОК</t>
  </si>
  <si>
    <t>Кубок Губернатора Челябинской области Вальс Победы, 29.04.07</t>
  </si>
  <si>
    <t>Недоцуков</t>
  </si>
  <si>
    <t>Антон</t>
  </si>
  <si>
    <t>Вальчук</t>
  </si>
  <si>
    <t>Алина</t>
  </si>
  <si>
    <t>M</t>
  </si>
  <si>
    <t>Танцевальный путь</t>
  </si>
  <si>
    <t>Дасов</t>
  </si>
  <si>
    <t>Юрий</t>
  </si>
  <si>
    <t>Митрохина</t>
  </si>
  <si>
    <t>Мария</t>
  </si>
  <si>
    <t>Кубок Губернатора Челябинской области Вальс Победы, 29.04.07, В St ОК</t>
  </si>
  <si>
    <t>Урал Россия 2007, 12.05.07</t>
  </si>
  <si>
    <t>Захарин</t>
  </si>
  <si>
    <t>Проскурина</t>
  </si>
  <si>
    <t>Александра</t>
  </si>
  <si>
    <t>Москов</t>
  </si>
  <si>
    <t>Перескокова</t>
  </si>
  <si>
    <t>Урал Россия 2007, 12.05.07, В St ОК</t>
  </si>
  <si>
    <t>Кубок ОАО ЧТПЗ, 13.10.07</t>
  </si>
  <si>
    <t>Кубок ОАО ЧТПЗ, 13.10.07, В La ОК</t>
  </si>
  <si>
    <t>Кубок ОАО ЧТПЗ, 13.10.07, В St ОК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</si>
</sst>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"/>
  </numFmts>
  <fonts count="22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0" xfId="0" applyAlignment="1">
      <alignment textRotation="90"/>
    </xf>
    <xf numFmtId="0" fontId="2" fillId="0" borderId="0" xfId="0" applyFont="1" applyAlignment="1">
      <alignment textRotation="90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Alignment="1">
      <alignment/>
    </xf>
    <xf numFmtId="0" fontId="1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zoomScaleSheetLayoutView="211" zoomScalePageLayoutView="0" workbookViewId="0" topLeftCell="A1">
      <selection activeCell="I9" sqref="I9"/>
    </sheetView>
  </sheetViews>
  <sheetFormatPr defaultColWidth="9.140625" defaultRowHeight="12.75"/>
  <cols>
    <col min="1" max="1" width="3.7109375" style="0" customWidth="1"/>
    <col min="2" max="2" width="14.00390625" style="0" customWidth="1"/>
    <col min="4" max="4" width="13.00390625" style="0" customWidth="1"/>
    <col min="5" max="5" width="8.7109375" style="0" customWidth="1"/>
    <col min="6" max="6" width="3.140625" style="0" customWidth="1"/>
    <col min="7" max="7" width="16.57421875" style="0" customWidth="1"/>
    <col min="8" max="8" width="13.8515625" style="0" customWidth="1"/>
    <col min="9" max="9" width="6.140625" style="0" bestFit="1" customWidth="1"/>
    <col min="10" max="10" width="7.00390625" style="0" bestFit="1" customWidth="1"/>
    <col min="11" max="11" width="6.140625" style="0" bestFit="1" customWidth="1"/>
  </cols>
  <sheetData>
    <row r="1" spans="2:15" ht="234">
      <c r="B1" s="7">
        <v>39096</v>
      </c>
      <c r="I1" s="4" t="s">
        <v>20</v>
      </c>
      <c r="J1" s="5" t="s">
        <v>21</v>
      </c>
      <c r="K1" s="4" t="s">
        <v>32</v>
      </c>
      <c r="L1" s="4"/>
      <c r="M1" s="4"/>
      <c r="N1" s="4"/>
      <c r="O1" s="4"/>
    </row>
    <row r="2" spans="1:1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2.75" customHeight="1">
      <c r="A3" s="2">
        <v>1</v>
      </c>
      <c r="B3" s="3" t="s">
        <v>25</v>
      </c>
      <c r="C3" s="3" t="s">
        <v>3</v>
      </c>
      <c r="D3" s="3" t="s">
        <v>26</v>
      </c>
      <c r="E3" s="3" t="s">
        <v>24</v>
      </c>
      <c r="F3" s="3" t="s">
        <v>8</v>
      </c>
      <c r="G3" s="3" t="s">
        <v>22</v>
      </c>
      <c r="H3" s="3" t="s">
        <v>2</v>
      </c>
      <c r="I3" s="3">
        <f>AVERAGE(K3:N3)</f>
        <v>121.68</v>
      </c>
      <c r="J3" s="9">
        <f>SUM(K3:O3)</f>
        <v>121.68</v>
      </c>
      <c r="K3" s="8">
        <v>121.68</v>
      </c>
      <c r="L3" s="2"/>
    </row>
    <row r="4" spans="1:12" ht="12.75" customHeight="1">
      <c r="A4" s="2">
        <f>SUM(A3,1)</f>
        <v>2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8</v>
      </c>
      <c r="G4" s="3" t="s">
        <v>4</v>
      </c>
      <c r="H4" s="3" t="s">
        <v>2</v>
      </c>
      <c r="I4" s="3">
        <f>AVERAGE(K4:N4)</f>
        <v>108.16</v>
      </c>
      <c r="J4" s="9">
        <f>SUM(K4:O4)</f>
        <v>108.16</v>
      </c>
      <c r="K4" s="8">
        <v>108.16</v>
      </c>
      <c r="L4" s="2"/>
    </row>
    <row r="5" spans="1:12" ht="12.75" customHeight="1">
      <c r="A5" s="2">
        <v>2</v>
      </c>
      <c r="B5" s="13" t="s">
        <v>47</v>
      </c>
      <c r="C5" s="13" t="s">
        <v>3</v>
      </c>
      <c r="D5" s="13" t="s">
        <v>48</v>
      </c>
      <c r="E5" s="13" t="s">
        <v>49</v>
      </c>
      <c r="F5" s="13" t="s">
        <v>8</v>
      </c>
      <c r="G5" s="13" t="s">
        <v>46</v>
      </c>
      <c r="H5" s="13" t="s">
        <v>2</v>
      </c>
      <c r="I5" s="3">
        <f>AVERAGE(K5:N5)</f>
        <v>89.04</v>
      </c>
      <c r="J5" s="9">
        <f>SUM(K5:O5)</f>
        <v>89.04</v>
      </c>
      <c r="K5" s="8"/>
      <c r="L5" s="14">
        <v>89.04</v>
      </c>
    </row>
    <row r="7" ht="12.75">
      <c r="B7" s="6" t="s">
        <v>13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SheetLayoutView="211" zoomScalePageLayoutView="0" workbookViewId="0" topLeftCell="A1">
      <selection activeCell="G6" sqref="G6"/>
    </sheetView>
  </sheetViews>
  <sheetFormatPr defaultColWidth="9.140625" defaultRowHeight="12.75"/>
  <cols>
    <col min="1" max="1" width="3.7109375" style="0" customWidth="1"/>
    <col min="2" max="2" width="10.8515625" style="0" customWidth="1"/>
    <col min="4" max="4" width="9.8515625" style="0" bestFit="1" customWidth="1"/>
    <col min="5" max="5" width="8.7109375" style="0" customWidth="1"/>
    <col min="6" max="6" width="3.140625" style="0" customWidth="1"/>
    <col min="7" max="7" width="12.421875" style="0" bestFit="1" customWidth="1"/>
    <col min="8" max="8" width="10.8515625" style="0" bestFit="1" customWidth="1"/>
    <col min="9" max="10" width="7.00390625" style="0" bestFit="1" customWidth="1"/>
    <col min="11" max="12" width="6.140625" style="0" bestFit="1" customWidth="1"/>
    <col min="13" max="13" width="7.28125" style="0" customWidth="1"/>
  </cols>
  <sheetData>
    <row r="1" spans="2:15" ht="234">
      <c r="B1" s="7">
        <v>39368</v>
      </c>
      <c r="I1" s="4" t="s">
        <v>20</v>
      </c>
      <c r="J1" s="5" t="s">
        <v>21</v>
      </c>
      <c r="K1" s="4" t="s">
        <v>32</v>
      </c>
      <c r="L1" s="4" t="s">
        <v>40</v>
      </c>
      <c r="M1" s="4" t="s">
        <v>58</v>
      </c>
      <c r="N1" s="4" t="s">
        <v>79</v>
      </c>
      <c r="O1" s="4"/>
    </row>
    <row r="2" spans="1:1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2.75" customHeight="1">
      <c r="A3" s="11">
        <v>1</v>
      </c>
      <c r="B3" s="3" t="s">
        <v>19</v>
      </c>
      <c r="C3" s="3" t="s">
        <v>0</v>
      </c>
      <c r="D3" s="3" t="s">
        <v>23</v>
      </c>
      <c r="E3" s="3" t="s">
        <v>24</v>
      </c>
      <c r="F3" s="3" t="s">
        <v>9</v>
      </c>
      <c r="G3" s="3" t="s">
        <v>1</v>
      </c>
      <c r="H3" s="3" t="s">
        <v>2</v>
      </c>
      <c r="I3" s="3">
        <f>AVERAGE(K3:N3)</f>
        <v>175.1685</v>
      </c>
      <c r="J3" s="9">
        <f>SUM(K3:O3)</f>
        <v>350.337</v>
      </c>
      <c r="K3" s="8">
        <v>162.24</v>
      </c>
      <c r="L3" s="10"/>
      <c r="M3" s="8">
        <v>188.097</v>
      </c>
      <c r="N3" s="2"/>
    </row>
    <row r="4" spans="1:14" ht="12.75" customHeight="1">
      <c r="A4" s="11">
        <v>2</v>
      </c>
      <c r="B4" s="13" t="s">
        <v>34</v>
      </c>
      <c r="C4" s="13" t="s">
        <v>35</v>
      </c>
      <c r="D4" s="13" t="s">
        <v>36</v>
      </c>
      <c r="E4" s="13" t="s">
        <v>37</v>
      </c>
      <c r="F4" s="3" t="s">
        <v>9</v>
      </c>
      <c r="G4" s="13" t="s">
        <v>38</v>
      </c>
      <c r="H4" s="13" t="s">
        <v>39</v>
      </c>
      <c r="I4" s="3">
        <f>AVERAGE(K4:N4)</f>
        <v>110.24</v>
      </c>
      <c r="J4" s="9">
        <f>SUM(K4:O4)</f>
        <v>220.48</v>
      </c>
      <c r="K4" s="8"/>
      <c r="L4" s="14">
        <v>110.24</v>
      </c>
      <c r="M4" s="2"/>
      <c r="N4" s="14">
        <v>110.24</v>
      </c>
    </row>
    <row r="5" spans="1:14" ht="12.75" customHeight="1">
      <c r="A5" s="12">
        <v>3</v>
      </c>
      <c r="B5" s="13" t="s">
        <v>51</v>
      </c>
      <c r="C5" s="13" t="s">
        <v>52</v>
      </c>
      <c r="D5" s="13" t="s">
        <v>53</v>
      </c>
      <c r="E5" s="13" t="s">
        <v>54</v>
      </c>
      <c r="F5" s="13" t="s">
        <v>9</v>
      </c>
      <c r="G5" s="13" t="s">
        <v>4</v>
      </c>
      <c r="H5" s="13" t="s">
        <v>2</v>
      </c>
      <c r="I5" s="3">
        <f>AVERAGE(K5:N5)</f>
        <v>173.628</v>
      </c>
      <c r="J5" s="9">
        <f>SUM(K5:O5)</f>
        <v>173.628</v>
      </c>
      <c r="K5" s="8"/>
      <c r="L5" s="14"/>
      <c r="M5" s="8">
        <v>173.628</v>
      </c>
      <c r="N5" s="2"/>
    </row>
    <row r="6" spans="1:14" ht="12.75" customHeight="1">
      <c r="A6" s="12">
        <v>4</v>
      </c>
      <c r="B6" s="13" t="s">
        <v>55</v>
      </c>
      <c r="C6" s="13" t="s">
        <v>6</v>
      </c>
      <c r="D6" s="13" t="s">
        <v>56</v>
      </c>
      <c r="E6" s="13" t="s">
        <v>57</v>
      </c>
      <c r="F6" s="13" t="s">
        <v>9</v>
      </c>
      <c r="G6" s="13" t="s">
        <v>4</v>
      </c>
      <c r="H6" s="13" t="s">
        <v>2</v>
      </c>
      <c r="I6" s="3">
        <f>AVERAGE(K6:N6)</f>
        <v>130.221</v>
      </c>
      <c r="J6" s="9">
        <f>SUM(K6:O6)</f>
        <v>130.221</v>
      </c>
      <c r="K6" s="8"/>
      <c r="L6" s="14"/>
      <c r="M6" s="8">
        <v>130.221</v>
      </c>
      <c r="N6" s="2"/>
    </row>
    <row r="8" ht="12.75">
      <c r="B8" s="6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zoomScaleSheetLayoutView="239" zoomScalePageLayoutView="0" workbookViewId="0" topLeftCell="A1">
      <selection activeCell="L1" sqref="L1"/>
    </sheetView>
  </sheetViews>
  <sheetFormatPr defaultColWidth="9.140625" defaultRowHeight="12.75"/>
  <cols>
    <col min="1" max="1" width="3.7109375" style="0" customWidth="1"/>
    <col min="2" max="2" width="14.00390625" style="0" customWidth="1"/>
    <col min="4" max="4" width="13.00390625" style="0" customWidth="1"/>
    <col min="5" max="5" width="8.7109375" style="0" customWidth="1"/>
    <col min="6" max="6" width="3.140625" style="0" customWidth="1"/>
    <col min="7" max="7" width="16.57421875" style="0" customWidth="1"/>
    <col min="8" max="8" width="13.8515625" style="0" customWidth="1"/>
    <col min="9" max="9" width="5.28125" style="0" bestFit="1" customWidth="1"/>
    <col min="10" max="10" width="7.00390625" style="0" bestFit="1" customWidth="1"/>
    <col min="11" max="11" width="6.140625" style="0" bestFit="1" customWidth="1"/>
    <col min="12" max="12" width="7.00390625" style="0" customWidth="1"/>
    <col min="13" max="13" width="6.140625" style="0" bestFit="1" customWidth="1"/>
    <col min="14" max="14" width="7.00390625" style="0" bestFit="1" customWidth="1"/>
  </cols>
  <sheetData>
    <row r="1" spans="2:15" ht="234">
      <c r="B1" s="7">
        <v>39179</v>
      </c>
      <c r="I1" s="4" t="s">
        <v>20</v>
      </c>
      <c r="J1" s="5" t="s">
        <v>21</v>
      </c>
      <c r="K1" s="4" t="s">
        <v>32</v>
      </c>
      <c r="L1" s="4" t="s">
        <v>58</v>
      </c>
      <c r="M1" s="4"/>
      <c r="N1" s="4"/>
      <c r="O1" s="4"/>
    </row>
    <row r="2" spans="1:1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2.75" customHeight="1">
      <c r="A3" s="2">
        <v>1</v>
      </c>
      <c r="B3" s="3" t="s">
        <v>7</v>
      </c>
      <c r="C3" s="3" t="s">
        <v>6</v>
      </c>
      <c r="D3" s="3" t="s">
        <v>10</v>
      </c>
      <c r="E3" s="3" t="s">
        <v>5</v>
      </c>
      <c r="F3" s="3" t="s">
        <v>14</v>
      </c>
      <c r="G3" s="3" t="s">
        <v>1</v>
      </c>
      <c r="H3" s="3" t="s">
        <v>2</v>
      </c>
      <c r="I3" s="3">
        <f>AVERAGE(K3:N3)</f>
        <v>147.1795</v>
      </c>
      <c r="J3" s="9">
        <f>SUM(K3:O3)</f>
        <v>294.359</v>
      </c>
      <c r="K3" s="8">
        <v>135.2</v>
      </c>
      <c r="L3" s="8">
        <v>159.159</v>
      </c>
      <c r="M3" s="10"/>
      <c r="N3" s="10"/>
    </row>
    <row r="5" ht="12.75">
      <c r="B5" s="6" t="s">
        <v>16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"/>
  <sheetViews>
    <sheetView zoomScaleSheetLayoutView="100" zoomScalePageLayoutView="0" workbookViewId="0" topLeftCell="A1">
      <selection activeCell="N1" sqref="N1"/>
    </sheetView>
  </sheetViews>
  <sheetFormatPr defaultColWidth="9.140625" defaultRowHeight="12.75"/>
  <cols>
    <col min="1" max="1" width="3.7109375" style="0" customWidth="1"/>
    <col min="2" max="2" width="14.00390625" style="0" customWidth="1"/>
    <col min="4" max="4" width="13.00390625" style="0" customWidth="1"/>
    <col min="5" max="5" width="8.7109375" style="0" customWidth="1"/>
    <col min="6" max="6" width="3.140625" style="0" customWidth="1"/>
    <col min="7" max="7" width="16.57421875" style="0" customWidth="1"/>
    <col min="8" max="8" width="13.8515625" style="0" customWidth="1"/>
    <col min="9" max="10" width="7.00390625" style="0" bestFit="1" customWidth="1"/>
    <col min="11" max="11" width="6.140625" style="0" bestFit="1" customWidth="1"/>
    <col min="12" max="13" width="7.00390625" style="0" bestFit="1" customWidth="1"/>
    <col min="14" max="14" width="6.421875" style="0" customWidth="1"/>
  </cols>
  <sheetData>
    <row r="1" spans="2:14" ht="234">
      <c r="B1" s="7">
        <v>39368</v>
      </c>
      <c r="I1" s="4" t="s">
        <v>20</v>
      </c>
      <c r="J1" s="5" t="s">
        <v>21</v>
      </c>
      <c r="K1" s="4" t="s">
        <v>31</v>
      </c>
      <c r="L1" s="4" t="s">
        <v>33</v>
      </c>
      <c r="M1" s="4" t="s">
        <v>50</v>
      </c>
      <c r="N1" s="4" t="s">
        <v>78</v>
      </c>
    </row>
    <row r="2" spans="1:1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5" ht="12.75" customHeight="1">
      <c r="A3" s="11">
        <v>1</v>
      </c>
      <c r="B3" s="3" t="s">
        <v>19</v>
      </c>
      <c r="C3" s="3" t="s">
        <v>0</v>
      </c>
      <c r="D3" s="3" t="s">
        <v>23</v>
      </c>
      <c r="E3" s="3" t="s">
        <v>24</v>
      </c>
      <c r="F3" s="3" t="s">
        <v>9</v>
      </c>
      <c r="G3" s="3" t="s">
        <v>1</v>
      </c>
      <c r="H3" s="3" t="s">
        <v>2</v>
      </c>
      <c r="I3" s="3">
        <f aca="true" t="shared" si="0" ref="I3:I9">AVERAGE(K3:O3)</f>
        <v>175.1685</v>
      </c>
      <c r="J3" s="9">
        <f aca="true" t="shared" si="1" ref="J3:J9">SUM(K3:O3)</f>
        <v>350.337</v>
      </c>
      <c r="K3" s="8">
        <v>162.24</v>
      </c>
      <c r="L3" s="10"/>
      <c r="M3" s="14">
        <v>188.097</v>
      </c>
      <c r="N3" s="2"/>
      <c r="O3" s="2"/>
    </row>
    <row r="4" spans="1:15" ht="12.75" customHeight="1">
      <c r="A4" s="11">
        <f aca="true" t="shared" si="2" ref="A4:A9">SUM(A3,1)</f>
        <v>2</v>
      </c>
      <c r="B4" s="3" t="s">
        <v>7</v>
      </c>
      <c r="C4" s="3" t="s">
        <v>6</v>
      </c>
      <c r="D4" s="3" t="s">
        <v>10</v>
      </c>
      <c r="E4" s="3" t="s">
        <v>5</v>
      </c>
      <c r="F4" s="3" t="s">
        <v>14</v>
      </c>
      <c r="G4" s="3" t="s">
        <v>1</v>
      </c>
      <c r="H4" s="3" t="s">
        <v>2</v>
      </c>
      <c r="I4" s="3">
        <f t="shared" si="0"/>
        <v>147.1795</v>
      </c>
      <c r="J4" s="9">
        <f t="shared" si="1"/>
        <v>294.359</v>
      </c>
      <c r="K4" s="8">
        <v>135.2</v>
      </c>
      <c r="L4" s="10"/>
      <c r="M4" s="14">
        <v>159.159</v>
      </c>
      <c r="N4" s="2"/>
      <c r="O4" s="2"/>
    </row>
    <row r="5" spans="1:15" ht="12.75" customHeight="1">
      <c r="A5" s="11">
        <f t="shared" si="2"/>
        <v>3</v>
      </c>
      <c r="B5" s="13" t="s">
        <v>34</v>
      </c>
      <c r="C5" s="13" t="s">
        <v>35</v>
      </c>
      <c r="D5" s="13" t="s">
        <v>36</v>
      </c>
      <c r="E5" s="13" t="s">
        <v>37</v>
      </c>
      <c r="F5" s="13" t="s">
        <v>8</v>
      </c>
      <c r="G5" s="13" t="s">
        <v>38</v>
      </c>
      <c r="H5" s="13" t="s">
        <v>39</v>
      </c>
      <c r="I5" s="3">
        <f t="shared" si="0"/>
        <v>110.24</v>
      </c>
      <c r="J5" s="9">
        <f t="shared" si="1"/>
        <v>220.48</v>
      </c>
      <c r="K5" s="8"/>
      <c r="L5" s="14">
        <v>110.24</v>
      </c>
      <c r="M5" s="10"/>
      <c r="N5" s="14">
        <v>110.24</v>
      </c>
      <c r="O5" s="2"/>
    </row>
    <row r="6" spans="1:15" ht="12.75" customHeight="1">
      <c r="A6" s="11">
        <f t="shared" si="2"/>
        <v>4</v>
      </c>
      <c r="B6" s="13" t="s">
        <v>51</v>
      </c>
      <c r="C6" s="13" t="s">
        <v>52</v>
      </c>
      <c r="D6" s="13" t="s">
        <v>53</v>
      </c>
      <c r="E6" s="13" t="s">
        <v>54</v>
      </c>
      <c r="F6" s="13" t="s">
        <v>9</v>
      </c>
      <c r="G6" s="13" t="s">
        <v>4</v>
      </c>
      <c r="H6" s="13" t="s">
        <v>2</v>
      </c>
      <c r="I6" s="3">
        <f t="shared" si="0"/>
        <v>173.628</v>
      </c>
      <c r="J6" s="9">
        <f t="shared" si="1"/>
        <v>173.628</v>
      </c>
      <c r="K6" s="8"/>
      <c r="L6" s="10"/>
      <c r="M6" s="14">
        <v>173.628</v>
      </c>
      <c r="N6" s="2"/>
      <c r="O6" s="2"/>
    </row>
    <row r="7" spans="1:15" ht="12.75" customHeight="1">
      <c r="A7" s="12">
        <f t="shared" si="2"/>
        <v>5</v>
      </c>
      <c r="B7" s="13" t="s">
        <v>55</v>
      </c>
      <c r="C7" s="13" t="s">
        <v>6</v>
      </c>
      <c r="D7" s="13" t="s">
        <v>56</v>
      </c>
      <c r="E7" s="13" t="s">
        <v>57</v>
      </c>
      <c r="F7" s="13" t="s">
        <v>9</v>
      </c>
      <c r="G7" s="13" t="s">
        <v>4</v>
      </c>
      <c r="H7" s="13" t="s">
        <v>2</v>
      </c>
      <c r="I7" s="3">
        <f t="shared" si="0"/>
        <v>130.221</v>
      </c>
      <c r="J7" s="9">
        <f t="shared" si="1"/>
        <v>130.221</v>
      </c>
      <c r="K7" s="8"/>
      <c r="L7" s="10"/>
      <c r="M7" s="14">
        <v>130.221</v>
      </c>
      <c r="N7" s="2"/>
      <c r="O7" s="2"/>
    </row>
    <row r="8" spans="1:15" ht="12.75" customHeight="1">
      <c r="A8" s="12">
        <f t="shared" si="2"/>
        <v>6</v>
      </c>
      <c r="B8" s="3" t="s">
        <v>25</v>
      </c>
      <c r="C8" s="3" t="s">
        <v>3</v>
      </c>
      <c r="D8" s="3" t="s">
        <v>26</v>
      </c>
      <c r="E8" s="3" t="s">
        <v>24</v>
      </c>
      <c r="F8" s="3" t="s">
        <v>8</v>
      </c>
      <c r="G8" s="3" t="s">
        <v>22</v>
      </c>
      <c r="H8" s="3" t="s">
        <v>2</v>
      </c>
      <c r="I8" s="3">
        <f t="shared" si="0"/>
        <v>121.68</v>
      </c>
      <c r="J8" s="9">
        <f t="shared" si="1"/>
        <v>121.68</v>
      </c>
      <c r="K8" s="8">
        <v>121.68</v>
      </c>
      <c r="L8" s="10"/>
      <c r="M8" s="10"/>
      <c r="N8" s="2"/>
      <c r="O8" s="2"/>
    </row>
    <row r="9" spans="1:15" ht="12.75" customHeight="1">
      <c r="A9" s="12">
        <f t="shared" si="2"/>
        <v>7</v>
      </c>
      <c r="B9" s="3" t="s">
        <v>27</v>
      </c>
      <c r="C9" s="3" t="s">
        <v>28</v>
      </c>
      <c r="D9" s="3" t="s">
        <v>29</v>
      </c>
      <c r="E9" s="3" t="s">
        <v>30</v>
      </c>
      <c r="F9" s="3" t="s">
        <v>8</v>
      </c>
      <c r="G9" s="3" t="s">
        <v>4</v>
      </c>
      <c r="H9" s="3" t="s">
        <v>2</v>
      </c>
      <c r="I9" s="3">
        <f t="shared" si="0"/>
        <v>108.16</v>
      </c>
      <c r="J9" s="9">
        <f t="shared" si="1"/>
        <v>108.16</v>
      </c>
      <c r="K9" s="8">
        <v>108.16</v>
      </c>
      <c r="L9" s="10"/>
      <c r="M9" s="10"/>
      <c r="N9" s="2"/>
      <c r="O9" s="2"/>
    </row>
    <row r="11" ht="12.75">
      <c r="B11" s="6" t="s">
        <v>11</v>
      </c>
    </row>
  </sheetData>
  <sheetProtection/>
  <printOptions/>
  <pageMargins left="0.7874015748031497" right="0.7874015748031497" top="0.6692913385826772" bottom="0.984251968503937" header="0.5118110236220472" footer="0.5118110236220472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zoomScaleSheetLayoutView="239" zoomScalePageLayoutView="0" workbookViewId="0" topLeftCell="A1">
      <selection activeCell="G2" sqref="G2"/>
    </sheetView>
  </sheetViews>
  <sheetFormatPr defaultColWidth="9.140625" defaultRowHeight="12.75"/>
  <cols>
    <col min="1" max="1" width="3.7109375" style="0" customWidth="1"/>
    <col min="2" max="2" width="14.00390625" style="0" customWidth="1"/>
    <col min="4" max="4" width="13.00390625" style="0" customWidth="1"/>
    <col min="5" max="5" width="8.7109375" style="0" customWidth="1"/>
    <col min="6" max="6" width="3.140625" style="0" customWidth="1"/>
    <col min="7" max="7" width="16.57421875" style="0" customWidth="1"/>
    <col min="8" max="8" width="13.8515625" style="0" customWidth="1"/>
    <col min="9" max="9" width="6.140625" style="0" bestFit="1" customWidth="1"/>
    <col min="10" max="10" width="7.00390625" style="0" bestFit="1" customWidth="1"/>
    <col min="11" max="11" width="6.140625" style="0" bestFit="1" customWidth="1"/>
  </cols>
  <sheetData>
    <row r="1" spans="2:15" ht="355.5">
      <c r="B1" s="7">
        <v>39201</v>
      </c>
      <c r="I1" s="4" t="s">
        <v>20</v>
      </c>
      <c r="J1" s="5" t="s">
        <v>21</v>
      </c>
      <c r="K1" s="4" t="s">
        <v>70</v>
      </c>
      <c r="L1" s="4"/>
      <c r="M1" s="4"/>
      <c r="N1" s="4"/>
      <c r="O1" s="4"/>
    </row>
    <row r="2" spans="1:1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2.75" customHeight="1">
      <c r="A3" s="12">
        <v>1</v>
      </c>
      <c r="B3" s="13" t="s">
        <v>47</v>
      </c>
      <c r="C3" s="13" t="s">
        <v>3</v>
      </c>
      <c r="D3" s="13" t="s">
        <v>48</v>
      </c>
      <c r="E3" s="13" t="s">
        <v>49</v>
      </c>
      <c r="F3" s="13" t="s">
        <v>8</v>
      </c>
      <c r="G3" s="13" t="s">
        <v>46</v>
      </c>
      <c r="H3" s="13" t="s">
        <v>2</v>
      </c>
      <c r="I3" s="3">
        <f>AVERAGE(K3:N3)</f>
        <v>121.5396</v>
      </c>
      <c r="J3" s="9">
        <f>SUM(K3:O3)</f>
        <v>121.5396</v>
      </c>
      <c r="K3" s="14">
        <v>121.5396</v>
      </c>
      <c r="L3" s="10"/>
    </row>
    <row r="5" ht="12.75">
      <c r="B5" s="6" t="s">
        <v>18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zoomScaleSheetLayoutView="239" zoomScalePageLayoutView="0" workbookViewId="0" topLeftCell="A1">
      <selection activeCell="M3" sqref="M3"/>
    </sheetView>
  </sheetViews>
  <sheetFormatPr defaultColWidth="9.140625" defaultRowHeight="12.75"/>
  <cols>
    <col min="1" max="1" width="3.7109375" style="0" customWidth="1"/>
    <col min="2" max="2" width="14.00390625" style="0" customWidth="1"/>
    <col min="4" max="4" width="13.00390625" style="0" customWidth="1"/>
    <col min="5" max="5" width="8.7109375" style="0" customWidth="1"/>
    <col min="6" max="6" width="3.140625" style="0" customWidth="1"/>
    <col min="7" max="7" width="16.57421875" style="0" customWidth="1"/>
    <col min="8" max="8" width="13.8515625" style="0" customWidth="1"/>
    <col min="9" max="9" width="6.140625" style="0" bestFit="1" customWidth="1"/>
    <col min="10" max="10" width="7.00390625" style="0" bestFit="1" customWidth="1"/>
    <col min="11" max="12" width="6.140625" style="0" bestFit="1" customWidth="1"/>
    <col min="13" max="13" width="7.00390625" style="0" bestFit="1" customWidth="1"/>
  </cols>
  <sheetData>
    <row r="1" spans="2:15" ht="355.5">
      <c r="B1" s="7">
        <v>39368</v>
      </c>
      <c r="I1" s="4" t="s">
        <v>20</v>
      </c>
      <c r="J1" s="5" t="s">
        <v>21</v>
      </c>
      <c r="K1" s="4" t="s">
        <v>70</v>
      </c>
      <c r="L1" s="4" t="s">
        <v>77</v>
      </c>
      <c r="M1" s="4" t="s">
        <v>80</v>
      </c>
      <c r="N1" s="4"/>
      <c r="O1" s="4"/>
    </row>
    <row r="2" spans="1:1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2.75" customHeight="1">
      <c r="A3" s="12">
        <v>1</v>
      </c>
      <c r="B3" s="13" t="s">
        <v>66</v>
      </c>
      <c r="C3" s="13" t="s">
        <v>67</v>
      </c>
      <c r="D3" s="13" t="s">
        <v>68</v>
      </c>
      <c r="E3" s="13" t="s">
        <v>69</v>
      </c>
      <c r="F3" s="13" t="s">
        <v>9</v>
      </c>
      <c r="G3" s="13" t="s">
        <v>1</v>
      </c>
      <c r="H3" s="13" t="s">
        <v>2</v>
      </c>
      <c r="I3" s="3">
        <f>AVERAGE(K3:M3)</f>
        <v>225.14613333333332</v>
      </c>
      <c r="J3" s="9">
        <f>SUM(K3:O3)</f>
        <v>675.4384</v>
      </c>
      <c r="K3" s="14">
        <v>243.0792</v>
      </c>
      <c r="L3" s="8">
        <v>243.0792</v>
      </c>
      <c r="M3" s="14">
        <v>189.28</v>
      </c>
    </row>
    <row r="4" spans="1:13" ht="12.75">
      <c r="A4" s="2">
        <v>2</v>
      </c>
      <c r="B4" s="13" t="s">
        <v>75</v>
      </c>
      <c r="C4" s="13" t="s">
        <v>6</v>
      </c>
      <c r="D4" s="13" t="s">
        <v>76</v>
      </c>
      <c r="E4" s="13" t="s">
        <v>69</v>
      </c>
      <c r="F4" s="13" t="s">
        <v>9</v>
      </c>
      <c r="G4" s="13" t="s">
        <v>65</v>
      </c>
      <c r="H4" s="13" t="s">
        <v>2</v>
      </c>
      <c r="I4" s="3">
        <f>AVERAGE(K4:M4)</f>
        <v>156.2652</v>
      </c>
      <c r="J4" s="9">
        <f>SUM(K4:O4)</f>
        <v>156.2652</v>
      </c>
      <c r="K4" s="2"/>
      <c r="L4" s="8">
        <v>156.2652</v>
      </c>
      <c r="M4" s="2"/>
    </row>
    <row r="5" spans="2:12" ht="12.75">
      <c r="B5" s="16"/>
      <c r="C5" s="16"/>
      <c r="D5" s="16"/>
      <c r="E5" s="16"/>
      <c r="F5" s="16"/>
      <c r="G5" s="16"/>
      <c r="H5" s="16"/>
      <c r="L5" s="17"/>
    </row>
    <row r="6" ht="12.75">
      <c r="B6" s="6" t="s">
        <v>17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zoomScaleSheetLayoutView="239" zoomScalePageLayoutView="0" workbookViewId="0" topLeftCell="A1">
      <selection activeCell="K1" sqref="K1"/>
    </sheetView>
  </sheetViews>
  <sheetFormatPr defaultColWidth="9.140625" defaultRowHeight="12.75"/>
  <cols>
    <col min="1" max="1" width="3.7109375" style="0" customWidth="1"/>
    <col min="2" max="2" width="14.00390625" style="0" customWidth="1"/>
    <col min="4" max="4" width="13.00390625" style="0" customWidth="1"/>
    <col min="5" max="5" width="8.7109375" style="0" customWidth="1"/>
    <col min="6" max="6" width="3.140625" style="0" customWidth="1"/>
    <col min="7" max="7" width="16.57421875" style="0" customWidth="1"/>
    <col min="8" max="8" width="13.8515625" style="0" customWidth="1"/>
    <col min="9" max="9" width="5.28125" style="0" bestFit="1" customWidth="1"/>
    <col min="10" max="10" width="7.00390625" style="0" bestFit="1" customWidth="1"/>
    <col min="11" max="11" width="6.140625" style="0" bestFit="1" customWidth="1"/>
    <col min="12" max="12" width="3.57421875" style="0" bestFit="1" customWidth="1"/>
    <col min="13" max="13" width="6.140625" style="0" bestFit="1" customWidth="1"/>
    <col min="14" max="14" width="7.00390625" style="0" bestFit="1" customWidth="1"/>
  </cols>
  <sheetData>
    <row r="1" spans="2:15" ht="234">
      <c r="B1" s="7">
        <v>39214</v>
      </c>
      <c r="I1" s="4" t="s">
        <v>20</v>
      </c>
      <c r="J1" s="5" t="s">
        <v>21</v>
      </c>
      <c r="K1" s="4" t="s">
        <v>77</v>
      </c>
      <c r="L1" s="4"/>
      <c r="M1" s="4"/>
      <c r="N1" s="4"/>
      <c r="O1" s="4"/>
    </row>
    <row r="2" spans="1:1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2.75" customHeight="1">
      <c r="A3" s="2">
        <v>1</v>
      </c>
      <c r="B3" s="13" t="s">
        <v>60</v>
      </c>
      <c r="C3" s="13" t="s">
        <v>61</v>
      </c>
      <c r="D3" s="13" t="s">
        <v>62</v>
      </c>
      <c r="E3" s="13" t="s">
        <v>63</v>
      </c>
      <c r="F3" s="13" t="s">
        <v>64</v>
      </c>
      <c r="G3" s="13" t="s">
        <v>65</v>
      </c>
      <c r="H3" s="13" t="s">
        <v>2</v>
      </c>
      <c r="I3" s="3">
        <f>AVERAGE(K3:N3)</f>
        <v>277.8048</v>
      </c>
      <c r="J3" s="9">
        <f>SUM(K3:O3)</f>
        <v>277.8048</v>
      </c>
      <c r="K3" s="8">
        <v>277.8048</v>
      </c>
      <c r="L3" s="10"/>
      <c r="M3" s="10"/>
      <c r="N3" s="10"/>
    </row>
    <row r="4" spans="1:14" ht="12.75" customHeight="1">
      <c r="A4" s="2">
        <f>SUM(A3,1)</f>
        <v>2</v>
      </c>
      <c r="B4" s="13" t="s">
        <v>72</v>
      </c>
      <c r="C4" s="13" t="s">
        <v>42</v>
      </c>
      <c r="D4" s="13" t="s">
        <v>73</v>
      </c>
      <c r="E4" s="13" t="s">
        <v>74</v>
      </c>
      <c r="F4" s="13" t="s">
        <v>14</v>
      </c>
      <c r="G4" s="13" t="s">
        <v>65</v>
      </c>
      <c r="H4" s="13" t="s">
        <v>2</v>
      </c>
      <c r="I4" s="3">
        <f>AVERAGE(K4:N4)</f>
        <v>225.7164</v>
      </c>
      <c r="J4" s="9">
        <f>SUM(K4:O4)</f>
        <v>225.7164</v>
      </c>
      <c r="K4" s="8">
        <v>225.7164</v>
      </c>
      <c r="L4" s="10"/>
      <c r="M4" s="10"/>
      <c r="N4" s="10"/>
    </row>
    <row r="6" ht="12.75">
      <c r="B6" s="6" t="s">
        <v>16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zoomScaleSheetLayoutView="239" zoomScalePageLayoutView="0" workbookViewId="0" topLeftCell="A1">
      <selection activeCell="N1" sqref="N1"/>
    </sheetView>
  </sheetViews>
  <sheetFormatPr defaultColWidth="9.140625" defaultRowHeight="12.75"/>
  <cols>
    <col min="1" max="1" width="3.7109375" style="0" customWidth="1"/>
    <col min="2" max="2" width="14.00390625" style="0" customWidth="1"/>
    <col min="4" max="4" width="13.00390625" style="0" customWidth="1"/>
    <col min="5" max="5" width="8.7109375" style="0" customWidth="1"/>
    <col min="6" max="6" width="3.140625" style="0" customWidth="1"/>
    <col min="7" max="7" width="16.57421875" style="0" customWidth="1"/>
    <col min="8" max="8" width="13.8515625" style="0" customWidth="1"/>
    <col min="9" max="9" width="5.28125" style="0" bestFit="1" customWidth="1"/>
    <col min="10" max="10" width="7.00390625" style="0" bestFit="1" customWidth="1"/>
    <col min="11" max="12" width="6.140625" style="0" bestFit="1" customWidth="1"/>
    <col min="13" max="14" width="7.00390625" style="0" bestFit="1" customWidth="1"/>
  </cols>
  <sheetData>
    <row r="1" spans="2:15" ht="312">
      <c r="B1" s="7">
        <v>39368</v>
      </c>
      <c r="I1" s="4" t="s">
        <v>20</v>
      </c>
      <c r="J1" s="5" t="s">
        <v>21</v>
      </c>
      <c r="K1" s="4" t="s">
        <v>33</v>
      </c>
      <c r="L1" s="4" t="s">
        <v>59</v>
      </c>
      <c r="M1" s="4" t="s">
        <v>71</v>
      </c>
      <c r="N1" s="4" t="s">
        <v>78</v>
      </c>
      <c r="O1" s="4"/>
    </row>
    <row r="2" spans="1:1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2.75" customHeight="1">
      <c r="A3" s="11">
        <v>1</v>
      </c>
      <c r="B3" s="13" t="s">
        <v>60</v>
      </c>
      <c r="C3" s="13" t="s">
        <v>61</v>
      </c>
      <c r="D3" s="13" t="s">
        <v>62</v>
      </c>
      <c r="E3" s="13" t="s">
        <v>63</v>
      </c>
      <c r="F3" s="13" t="s">
        <v>64</v>
      </c>
      <c r="G3" s="13" t="s">
        <v>65</v>
      </c>
      <c r="H3" s="13" t="s">
        <v>2</v>
      </c>
      <c r="I3" s="3">
        <f aca="true" t="shared" si="0" ref="I3:I8">AVERAGE(K3:N3)</f>
        <v>225.7632</v>
      </c>
      <c r="J3" s="9">
        <f aca="true" t="shared" si="1" ref="J3:J8">SUM(K3:O3)</f>
        <v>677.2896000000001</v>
      </c>
      <c r="K3" s="14"/>
      <c r="L3" s="14">
        <v>277.8048</v>
      </c>
      <c r="M3" s="14">
        <v>277.8048</v>
      </c>
      <c r="N3" s="14">
        <v>121.68</v>
      </c>
    </row>
    <row r="4" spans="1:14" ht="12.75" customHeight="1">
      <c r="A4" s="11">
        <v>2</v>
      </c>
      <c r="B4" s="13" t="s">
        <v>66</v>
      </c>
      <c r="C4" s="13" t="s">
        <v>67</v>
      </c>
      <c r="D4" s="13" t="s">
        <v>68</v>
      </c>
      <c r="E4" s="13" t="s">
        <v>69</v>
      </c>
      <c r="F4" s="13" t="s">
        <v>9</v>
      </c>
      <c r="G4" s="13" t="s">
        <v>1</v>
      </c>
      <c r="H4" s="13" t="s">
        <v>2</v>
      </c>
      <c r="I4" s="3">
        <f t="shared" si="0"/>
        <v>225.14613333333332</v>
      </c>
      <c r="J4" s="9">
        <f t="shared" si="1"/>
        <v>675.4384</v>
      </c>
      <c r="K4" s="14"/>
      <c r="L4" s="14">
        <v>243.0792</v>
      </c>
      <c r="M4" s="14">
        <v>243.0792</v>
      </c>
      <c r="N4" s="14">
        <v>189.28</v>
      </c>
    </row>
    <row r="5" spans="1:14" ht="12.75" customHeight="1">
      <c r="A5" s="11">
        <v>3</v>
      </c>
      <c r="B5" s="13" t="s">
        <v>41</v>
      </c>
      <c r="C5" s="13" t="s">
        <v>42</v>
      </c>
      <c r="D5" s="13" t="s">
        <v>43</v>
      </c>
      <c r="E5" s="13" t="s">
        <v>44</v>
      </c>
      <c r="F5" s="13" t="s">
        <v>45</v>
      </c>
      <c r="G5" s="13" t="s">
        <v>46</v>
      </c>
      <c r="H5" s="13" t="s">
        <v>2</v>
      </c>
      <c r="I5" s="3">
        <f t="shared" si="0"/>
        <v>99.71693333333333</v>
      </c>
      <c r="J5" s="9">
        <f t="shared" si="1"/>
        <v>299.1508</v>
      </c>
      <c r="K5" s="14">
        <v>108.16</v>
      </c>
      <c r="L5" s="14">
        <v>86.814</v>
      </c>
      <c r="M5" s="14">
        <v>104.17679999999999</v>
      </c>
      <c r="N5" s="10"/>
    </row>
    <row r="6" spans="1:14" ht="12.75" customHeight="1">
      <c r="A6" s="12">
        <v>4</v>
      </c>
      <c r="B6" s="13" t="s">
        <v>72</v>
      </c>
      <c r="C6" s="13" t="s">
        <v>42</v>
      </c>
      <c r="D6" s="13" t="s">
        <v>73</v>
      </c>
      <c r="E6" s="13" t="s">
        <v>74</v>
      </c>
      <c r="F6" s="13" t="s">
        <v>14</v>
      </c>
      <c r="G6" s="13" t="s">
        <v>65</v>
      </c>
      <c r="H6" s="13" t="s">
        <v>2</v>
      </c>
      <c r="I6" s="3">
        <f t="shared" si="0"/>
        <v>225.7164</v>
      </c>
      <c r="J6" s="9">
        <f t="shared" si="1"/>
        <v>225.7164</v>
      </c>
      <c r="K6" s="2"/>
      <c r="L6" s="2"/>
      <c r="M6" s="14">
        <v>225.7164</v>
      </c>
      <c r="N6" s="2"/>
    </row>
    <row r="7" spans="1:14" ht="12.75">
      <c r="A7" s="12">
        <v>5</v>
      </c>
      <c r="B7" s="13" t="s">
        <v>75</v>
      </c>
      <c r="C7" s="13" t="s">
        <v>6</v>
      </c>
      <c r="D7" s="13" t="s">
        <v>76</v>
      </c>
      <c r="E7" s="13" t="s">
        <v>69</v>
      </c>
      <c r="F7" s="13" t="s">
        <v>9</v>
      </c>
      <c r="G7" s="13" t="s">
        <v>65</v>
      </c>
      <c r="H7" s="13" t="s">
        <v>2</v>
      </c>
      <c r="I7" s="3">
        <f t="shared" si="0"/>
        <v>156.2652</v>
      </c>
      <c r="J7" s="9">
        <f t="shared" si="1"/>
        <v>156.2652</v>
      </c>
      <c r="K7" s="2"/>
      <c r="L7" s="2"/>
      <c r="M7" s="14">
        <v>156.2652</v>
      </c>
      <c r="N7" s="2"/>
    </row>
    <row r="8" spans="1:14" ht="12.75">
      <c r="A8" s="12">
        <v>6</v>
      </c>
      <c r="B8" s="13" t="s">
        <v>47</v>
      </c>
      <c r="C8" s="13" t="s">
        <v>3</v>
      </c>
      <c r="D8" s="13" t="s">
        <v>48</v>
      </c>
      <c r="E8" s="13" t="s">
        <v>49</v>
      </c>
      <c r="F8" s="13" t="s">
        <v>8</v>
      </c>
      <c r="G8" s="13" t="s">
        <v>46</v>
      </c>
      <c r="H8" s="13" t="s">
        <v>2</v>
      </c>
      <c r="I8" s="3">
        <f t="shared" si="0"/>
        <v>121.5396</v>
      </c>
      <c r="J8" s="9">
        <f t="shared" si="1"/>
        <v>121.5396</v>
      </c>
      <c r="K8" s="14"/>
      <c r="L8" s="14">
        <v>121.5396</v>
      </c>
      <c r="M8" s="10"/>
      <c r="N8" s="10"/>
    </row>
    <row r="9" spans="2:13" ht="12.75">
      <c r="B9" s="16"/>
      <c r="C9" s="16"/>
      <c r="D9" s="16"/>
      <c r="E9" s="16"/>
      <c r="F9" s="16"/>
      <c r="G9" s="16"/>
      <c r="H9" s="16"/>
      <c r="M9" s="15"/>
    </row>
    <row r="10" ht="12.75">
      <c r="B10" s="6" t="s">
        <v>15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cp:lastPrinted>2008-01-08T20:53:17Z</cp:lastPrinted>
  <dcterms:created xsi:type="dcterms:W3CDTF">2005-06-04T14:17:00Z</dcterms:created>
  <dcterms:modified xsi:type="dcterms:W3CDTF">2008-01-08T20:53:19Z</dcterms:modified>
  <cp:category/>
  <cp:version/>
  <cp:contentType/>
  <cp:contentStatus/>
</cp:coreProperties>
</file>