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08" firstSheet="1" activeTab="2"/>
  </bookViews>
  <sheets>
    <sheet name="Юниоры 1 4т Н" sheetId="1" r:id="rId1"/>
    <sheet name="Юниоры 1 6т Е" sheetId="2" r:id="rId2"/>
    <sheet name="Юниоры 1 8т Д" sheetId="3" r:id="rId3"/>
    <sheet name="Юниоры 1 10 С" sheetId="4" r:id="rId4"/>
    <sheet name="Юниоры 1 10 ОК" sheetId="5" r:id="rId5"/>
    <sheet name="Юниоры 1 La С" sheetId="6" r:id="rId6"/>
    <sheet name="Юниоры 1 La В" sheetId="7" r:id="rId7"/>
    <sheet name="Юниоры 1 La ОК" sheetId="8" r:id="rId8"/>
    <sheet name="Юниоры 1 St С" sheetId="9" r:id="rId9"/>
    <sheet name="Юниоры 1 St В" sheetId="10" r:id="rId10"/>
    <sheet name="Юниоры 1 St ОК" sheetId="11" r:id="rId11"/>
  </sheets>
  <definedNames/>
  <calcPr fullCalcOnLoad="1" refMode="R1C1"/>
</workbook>
</file>

<file path=xl/sharedStrings.xml><?xml version="1.0" encoding="utf-8"?>
<sst xmlns="http://schemas.openxmlformats.org/spreadsheetml/2006/main" count="1841" uniqueCount="422">
  <si>
    <t>Андрей</t>
  </si>
  <si>
    <t>Челябинск</t>
  </si>
  <si>
    <t>Магнитогорск</t>
  </si>
  <si>
    <t>Валерия</t>
  </si>
  <si>
    <t>Миасс</t>
  </si>
  <si>
    <t>Никита</t>
  </si>
  <si>
    <t>Наталья</t>
  </si>
  <si>
    <t>Кристина</t>
  </si>
  <si>
    <t>Кузнецов</t>
  </si>
  <si>
    <t>Златоуст</t>
  </si>
  <si>
    <t>Александр</t>
  </si>
  <si>
    <t>Екатерина</t>
  </si>
  <si>
    <t>Динамо</t>
  </si>
  <si>
    <t>Сергей</t>
  </si>
  <si>
    <t>Велена</t>
  </si>
  <si>
    <t>Максим</t>
  </si>
  <si>
    <t>Илья</t>
  </si>
  <si>
    <t>Очарование</t>
  </si>
  <si>
    <t>Малахит</t>
  </si>
  <si>
    <t>Южноуральск</t>
  </si>
  <si>
    <t>Дарья</t>
  </si>
  <si>
    <t>Мария</t>
  </si>
  <si>
    <t>Вероника</t>
  </si>
  <si>
    <t>Игорь</t>
  </si>
  <si>
    <t>Ксения</t>
  </si>
  <si>
    <t>Евгений</t>
  </si>
  <si>
    <t>Маяк</t>
  </si>
  <si>
    <t>Озерск</t>
  </si>
  <si>
    <t>E</t>
  </si>
  <si>
    <t>Юлия</t>
  </si>
  <si>
    <t>Баннова</t>
  </si>
  <si>
    <t>Константин</t>
  </si>
  <si>
    <t>Елена</t>
  </si>
  <si>
    <t>Даниил</t>
  </si>
  <si>
    <t>Автограф</t>
  </si>
  <si>
    <t>Регина</t>
  </si>
  <si>
    <t>Динамика</t>
  </si>
  <si>
    <t>Юниоры 1 4т Н</t>
  </si>
  <si>
    <t>Юниоры 1 6т Е</t>
  </si>
  <si>
    <t>Юниоры 1 8т Д</t>
  </si>
  <si>
    <t>Юниоры 1 La ОК</t>
  </si>
  <si>
    <t>Юниоры 1 St ОК</t>
  </si>
  <si>
    <t>Юниоры 1 La С</t>
  </si>
  <si>
    <t>Юниоры 1 St С</t>
  </si>
  <si>
    <t>Юниоры 1 La В</t>
  </si>
  <si>
    <t>Юниоры 1 St В</t>
  </si>
  <si>
    <t>Средний балл (качественный показатель)</t>
  </si>
  <si>
    <t>Сумма баллов (количественный показатель)</t>
  </si>
  <si>
    <t>Душина</t>
  </si>
  <si>
    <t>Гредякин</t>
  </si>
  <si>
    <t>Климкова</t>
  </si>
  <si>
    <t>Статных</t>
  </si>
  <si>
    <t>Креписова</t>
  </si>
  <si>
    <t>Ольга</t>
  </si>
  <si>
    <t>Христолюбов</t>
  </si>
  <si>
    <t>Мазина</t>
  </si>
  <si>
    <t>Арзамасцев</t>
  </si>
  <si>
    <t>Изаровская</t>
  </si>
  <si>
    <t>Федор</t>
  </si>
  <si>
    <t>Власийчук</t>
  </si>
  <si>
    <t>H</t>
  </si>
  <si>
    <t>Подосенов</t>
  </si>
  <si>
    <t>Манаков</t>
  </si>
  <si>
    <t>Милосердова</t>
  </si>
  <si>
    <t>Гриненко</t>
  </si>
  <si>
    <t>Алмакаева</t>
  </si>
  <si>
    <t>Автограф 2007, 14.01.07</t>
  </si>
  <si>
    <t>Бологов</t>
  </si>
  <si>
    <t>Коваль</t>
  </si>
  <si>
    <t>Чичкан</t>
  </si>
  <si>
    <t>Георгий</t>
  </si>
  <si>
    <t>Киселева</t>
  </si>
  <si>
    <t>Танцевальное путешествие</t>
  </si>
  <si>
    <t>Рыкун</t>
  </si>
  <si>
    <t>Потапова</t>
  </si>
  <si>
    <t>Тукмачева</t>
  </si>
  <si>
    <t>Тиханов</t>
  </si>
  <si>
    <t>Шушкова</t>
  </si>
  <si>
    <t>Милана</t>
  </si>
  <si>
    <t>Оникс</t>
  </si>
  <si>
    <t>Автограф 2007, 14.01.07, Ю 1 Е</t>
  </si>
  <si>
    <t>Квалификационный турнир, 21.01.07</t>
  </si>
  <si>
    <t>Носков</t>
  </si>
  <si>
    <t>Михаил</t>
  </si>
  <si>
    <t>Башаева</t>
  </si>
  <si>
    <t>Евгения</t>
  </si>
  <si>
    <t>Тамбасов</t>
  </si>
  <si>
    <t>Варламова</t>
  </si>
  <si>
    <t>Монолит</t>
  </si>
  <si>
    <t>Чернышов</t>
  </si>
  <si>
    <t>Пермякова</t>
  </si>
  <si>
    <t>Визави</t>
  </si>
  <si>
    <t>Мельников</t>
  </si>
  <si>
    <t>Владислав</t>
  </si>
  <si>
    <t>Бажнева</t>
  </si>
  <si>
    <t>ДШИ</t>
  </si>
  <si>
    <t>Потемин</t>
  </si>
  <si>
    <t>Портягина</t>
  </si>
  <si>
    <t>Виктория</t>
  </si>
  <si>
    <t>Садовников</t>
  </si>
  <si>
    <t>Храмцова</t>
  </si>
  <si>
    <t>Алиса</t>
  </si>
  <si>
    <t>Габидулин</t>
  </si>
  <si>
    <t>Уланова</t>
  </si>
  <si>
    <t>Сюткин</t>
  </si>
  <si>
    <t>Артем</t>
  </si>
  <si>
    <t>Чумак</t>
  </si>
  <si>
    <t>Семенов</t>
  </si>
  <si>
    <t>Каргина</t>
  </si>
  <si>
    <t>Фантазия</t>
  </si>
  <si>
    <t>Паршуков</t>
  </si>
  <si>
    <t>Иван</t>
  </si>
  <si>
    <t>Грушко</t>
  </si>
  <si>
    <t>Татьяна</t>
  </si>
  <si>
    <t>Риверданс</t>
  </si>
  <si>
    <t>Кравцев</t>
  </si>
  <si>
    <t>Павел</t>
  </si>
  <si>
    <t>Полохина</t>
  </si>
  <si>
    <t>Елизавета</t>
  </si>
  <si>
    <t>Кащеев</t>
  </si>
  <si>
    <t>Крушная</t>
  </si>
  <si>
    <t>Ровесник</t>
  </si>
  <si>
    <t>Саитов</t>
  </si>
  <si>
    <t>Рустам</t>
  </si>
  <si>
    <t>Саитова</t>
  </si>
  <si>
    <t>Ирина</t>
  </si>
  <si>
    <t>Вакулко</t>
  </si>
  <si>
    <t>Качалова</t>
  </si>
  <si>
    <t>Анастасия</t>
  </si>
  <si>
    <t>Гродский</t>
  </si>
  <si>
    <t>Данил</t>
  </si>
  <si>
    <t>Евдакова</t>
  </si>
  <si>
    <t>Грация</t>
  </si>
  <si>
    <t>Зыков</t>
  </si>
  <si>
    <t>Ланчук</t>
  </si>
  <si>
    <t>Элегия</t>
  </si>
  <si>
    <t>Окулов</t>
  </si>
  <si>
    <t>Петрушенко</t>
  </si>
  <si>
    <t>Карина</t>
  </si>
  <si>
    <t>Михеев</t>
  </si>
  <si>
    <t>Мельничук</t>
  </si>
  <si>
    <t>Исанбаев</t>
  </si>
  <si>
    <t>Литвинова</t>
  </si>
  <si>
    <t>Чугуреску</t>
  </si>
  <si>
    <t>Денис</t>
  </si>
  <si>
    <t>Бабкина</t>
  </si>
  <si>
    <t>Габитов</t>
  </si>
  <si>
    <t>Руслан</t>
  </si>
  <si>
    <t>Габитова</t>
  </si>
  <si>
    <t>Диляра</t>
  </si>
  <si>
    <t>Давлетов</t>
  </si>
  <si>
    <t>Дмитрий</t>
  </si>
  <si>
    <t>Комелькова</t>
  </si>
  <si>
    <t>Светлана</t>
  </si>
  <si>
    <t>Фомин</t>
  </si>
  <si>
    <t>Павленко</t>
  </si>
  <si>
    <t>Папшев</t>
  </si>
  <si>
    <t>Крылова</t>
  </si>
  <si>
    <t>Григоренко</t>
  </si>
  <si>
    <t>Василий</t>
  </si>
  <si>
    <t>Дроздовская</t>
  </si>
  <si>
    <t>Инесса</t>
  </si>
  <si>
    <t>Варганов</t>
  </si>
  <si>
    <t>Степан</t>
  </si>
  <si>
    <t>Ружевская</t>
  </si>
  <si>
    <t>Христина</t>
  </si>
  <si>
    <t>Серов</t>
  </si>
  <si>
    <t>Карабаза</t>
  </si>
  <si>
    <t>Олеся</t>
  </si>
  <si>
    <t>Танцующий город</t>
  </si>
  <si>
    <t>Канищев</t>
  </si>
  <si>
    <t>Штребель</t>
  </si>
  <si>
    <t>Чипышев</t>
  </si>
  <si>
    <t>Критинина</t>
  </si>
  <si>
    <t>Александра</t>
  </si>
  <si>
    <t>Диполиклуб</t>
  </si>
  <si>
    <t>Зайцев</t>
  </si>
  <si>
    <t>Рымарь</t>
  </si>
  <si>
    <t>Квалификационный турнир, 21.01.07, Ю 1 Е</t>
  </si>
  <si>
    <t>Бахарев</t>
  </si>
  <si>
    <t>Безпалая</t>
  </si>
  <si>
    <t>D</t>
  </si>
  <si>
    <t>Лашевич</t>
  </si>
  <si>
    <t>Сабирова</t>
  </si>
  <si>
    <t>Анна</t>
  </si>
  <si>
    <t>Танцевальный путь</t>
  </si>
  <si>
    <t>Арбатский</t>
  </si>
  <si>
    <t>Чурсина</t>
  </si>
  <si>
    <t>Хмара</t>
  </si>
  <si>
    <t>Морданенко</t>
  </si>
  <si>
    <t>Карнаев</t>
  </si>
  <si>
    <t>Салазкина</t>
  </si>
  <si>
    <t>Кирилюк</t>
  </si>
  <si>
    <t>Владлен</t>
  </si>
  <si>
    <t>Протас</t>
  </si>
  <si>
    <t>Гапоненков</t>
  </si>
  <si>
    <t>Алексей</t>
  </si>
  <si>
    <t>Терехова</t>
  </si>
  <si>
    <t>Трофимов</t>
  </si>
  <si>
    <t>Волкова</t>
  </si>
  <si>
    <t>Старданс</t>
  </si>
  <si>
    <t>Шумаков</t>
  </si>
  <si>
    <t>Герман</t>
  </si>
  <si>
    <t>Баранникова</t>
  </si>
  <si>
    <t>Решетников</t>
  </si>
  <si>
    <t>Гвоздева</t>
  </si>
  <si>
    <t>Медведев</t>
  </si>
  <si>
    <t>Антон</t>
  </si>
  <si>
    <t>Дайнес</t>
  </si>
  <si>
    <t>Яна</t>
  </si>
  <si>
    <t>Овация</t>
  </si>
  <si>
    <t>Квалификационный турнир, 21.01.07, Ю 1 Д</t>
  </si>
  <si>
    <t>Блохин</t>
  </si>
  <si>
    <t>Мазун</t>
  </si>
  <si>
    <t>Владислава</t>
  </si>
  <si>
    <t>C</t>
  </si>
  <si>
    <t>Макаров</t>
  </si>
  <si>
    <t>Тахаутдинова</t>
  </si>
  <si>
    <t>Алина</t>
  </si>
  <si>
    <t>Шиндяев</t>
  </si>
  <si>
    <t>Латифуллина</t>
  </si>
  <si>
    <t>Альбина</t>
  </si>
  <si>
    <t>Жиганов</t>
  </si>
  <si>
    <t>Ключникова</t>
  </si>
  <si>
    <t>Стаев</t>
  </si>
  <si>
    <t>Богатко</t>
  </si>
  <si>
    <t>Тарасов</t>
  </si>
  <si>
    <t>Армишева</t>
  </si>
  <si>
    <t>Ершов</t>
  </si>
  <si>
    <t>Благинина</t>
  </si>
  <si>
    <t>Вера</t>
  </si>
  <si>
    <t>Яджак</t>
  </si>
  <si>
    <t>Гайсина</t>
  </si>
  <si>
    <t>Наркэс</t>
  </si>
  <si>
    <t>Капцан</t>
  </si>
  <si>
    <t>Арсентий</t>
  </si>
  <si>
    <t>Инна</t>
  </si>
  <si>
    <t>Квалификационный турнир, 21.01.07, Ю 1 La ОК</t>
  </si>
  <si>
    <t>Квалификационный турнир, 21.01.07, Ю 1 La ОК 50 %</t>
  </si>
  <si>
    <t>Квалификационный турнир, 21.01.07, Ю 1 St ОК</t>
  </si>
  <si>
    <t>Квалификационный турнир, 21.01.07, Ю 1 St ОК 50 %</t>
  </si>
  <si>
    <t>Фантазия 2007, 25.02.07</t>
  </si>
  <si>
    <t>Загора</t>
  </si>
  <si>
    <t>Кирилл</t>
  </si>
  <si>
    <t>Бикбова</t>
  </si>
  <si>
    <t>Диана</t>
  </si>
  <si>
    <t>Большаков</t>
  </si>
  <si>
    <t>Беляева</t>
  </si>
  <si>
    <t>Полина</t>
  </si>
  <si>
    <t>Коломыцев</t>
  </si>
  <si>
    <t>Ильина</t>
  </si>
  <si>
    <t>Подуременных</t>
  </si>
  <si>
    <t>Пономарева</t>
  </si>
  <si>
    <t>Хамидулин</t>
  </si>
  <si>
    <t>Рафик</t>
  </si>
  <si>
    <t>Комлева</t>
  </si>
  <si>
    <t>Тулунин</t>
  </si>
  <si>
    <t>Бутенко</t>
  </si>
  <si>
    <t>Каралина</t>
  </si>
  <si>
    <t>Беккер</t>
  </si>
  <si>
    <t>Воронова</t>
  </si>
  <si>
    <t>Элита</t>
  </si>
  <si>
    <t>Силин</t>
  </si>
  <si>
    <t>Тингаева</t>
  </si>
  <si>
    <t>Уральский клуб</t>
  </si>
  <si>
    <t>Открытый кубок г. Южноуральска, 10.03.07</t>
  </si>
  <si>
    <t>Кромм</t>
  </si>
  <si>
    <t>Санников</t>
  </si>
  <si>
    <t>Владимир</t>
  </si>
  <si>
    <t>Петинова</t>
  </si>
  <si>
    <t>Открытый кубок г. Южноуральска, 10.03.07, Ю 1 Е</t>
  </si>
  <si>
    <t>Открытый кубок г. Южноуральска, 10.03.07, Ю 1 Д</t>
  </si>
  <si>
    <t>Открытый кубок г. Южноуральска, 10.03.07, Ю 1 La ОК 50 %</t>
  </si>
  <si>
    <t>Открытый кубок г. Южноуральска, 10.03.07, Ю 1 St ОК 50 %</t>
  </si>
  <si>
    <t>Открытый кубок ЮУЖД, 18.03.07</t>
  </si>
  <si>
    <t>Открытый кубок ЮУЖД, 18.03.07, Ю 1 Е</t>
  </si>
  <si>
    <t>Демченко</t>
  </si>
  <si>
    <t>Станислав</t>
  </si>
  <si>
    <t>Соломагина</t>
  </si>
  <si>
    <t>Уразов</t>
  </si>
  <si>
    <t>Насирова</t>
  </si>
  <si>
    <t>Дилара</t>
  </si>
  <si>
    <t>Руднев</t>
  </si>
  <si>
    <t>Рящикова</t>
  </si>
  <si>
    <t>Бутковский</t>
  </si>
  <si>
    <t>Роман</t>
  </si>
  <si>
    <t>Саликова</t>
  </si>
  <si>
    <t>Марина</t>
  </si>
  <si>
    <t>Формула танца</t>
  </si>
  <si>
    <t>Снежинск</t>
  </si>
  <si>
    <t>Мурзин</t>
  </si>
  <si>
    <t>Ларионова</t>
  </si>
  <si>
    <t>Васенков</t>
  </si>
  <si>
    <t>Савичева</t>
  </si>
  <si>
    <t>Жуков</t>
  </si>
  <si>
    <t>Бородина</t>
  </si>
  <si>
    <t>Открытый кубок ЮУЖД, 18.03.07, Ю 1 Д</t>
  </si>
  <si>
    <t>Ткаченко</t>
  </si>
  <si>
    <t>Тарасенко</t>
  </si>
  <si>
    <t>B</t>
  </si>
  <si>
    <t>Логинов</t>
  </si>
  <si>
    <t>Кучина</t>
  </si>
  <si>
    <t>Василина</t>
  </si>
  <si>
    <t>Открытый кубок ЮУЖД, 18.03.07, Ю 1 La ОК</t>
  </si>
  <si>
    <t>Открытый кубок ЮУЖД, 18.03.07, Ю 1 La ОК 50%</t>
  </si>
  <si>
    <t>Открытый кубок ЮУЖД, 18.03.07, Ю 1 St ОК</t>
  </si>
  <si>
    <t>Открытый кубок ЮУЖД, 18.03.07, Ю 1 St ОК 50%</t>
  </si>
  <si>
    <t>Миллер</t>
  </si>
  <si>
    <t>Разумов</t>
  </si>
  <si>
    <t>Анатолий</t>
  </si>
  <si>
    <t>Бучина</t>
  </si>
  <si>
    <t>Ярослав</t>
  </si>
  <si>
    <t>Зотова</t>
  </si>
  <si>
    <t>Адигамов</t>
  </si>
  <si>
    <t>Костина</t>
  </si>
  <si>
    <t>Самоцветы</t>
  </si>
  <si>
    <t>Направление</t>
  </si>
  <si>
    <t>Ляхов</t>
  </si>
  <si>
    <t>Романюк</t>
  </si>
  <si>
    <t>Гофман</t>
  </si>
  <si>
    <t>Горбунов</t>
  </si>
  <si>
    <t>Виктор</t>
  </si>
  <si>
    <t>Коревина</t>
  </si>
  <si>
    <t>Звездный танец 2007, 01.04.07</t>
  </si>
  <si>
    <t>Звездный танец 2007, 01.04.07, Ю 1 Е</t>
  </si>
  <si>
    <t>Рудакова</t>
  </si>
  <si>
    <t>Звездный танец 2007, 01.04.07, Ю 1 Д</t>
  </si>
  <si>
    <t>Кубок главы г. Челябинска, 07.04.07</t>
  </si>
  <si>
    <t>Кубок главы г. Челябинска, 07.04.07, Ю 1 Е</t>
  </si>
  <si>
    <t>Кубок главы г. Челябинска, 07.04.07, Ю 1 Д</t>
  </si>
  <si>
    <t>Кубок главы г. Челябинска, 07.04.07, Ю 1 St ОК</t>
  </si>
  <si>
    <t>Кубок главы г. Челябинска, 07.04.07, Ю 1 St ОК 50 %</t>
  </si>
  <si>
    <t>33, 61</t>
  </si>
  <si>
    <t>Кубок главы г. Челябинска, 07.04.07, Ю 1 La</t>
  </si>
  <si>
    <t>Кубок главы г. Челябинска, 07.04.07, Ю 1 La ОК 50 %</t>
  </si>
  <si>
    <t>Грация 2007, 22.04.07</t>
  </si>
  <si>
    <t>Грация 2007, 22.04.07, Ю 1 Е</t>
  </si>
  <si>
    <t>Грация 2007, 22.04.07, Ю 1 Д</t>
  </si>
  <si>
    <t>Кубок Губернатора Челябинской области Вальс Победы, 29.04.07</t>
  </si>
  <si>
    <t>Кубок Губернатора Челябинской области Вальс Победы, 29.04.07, Ю 1 Д</t>
  </si>
  <si>
    <t>Юниоры 1 10 танцев ОК</t>
  </si>
  <si>
    <t>Кубок Губернатора Челябинской области Вальс Победы, 29.04.07, Ю 1 10 т ОК</t>
  </si>
  <si>
    <t>Весенние ритмы 2007, 01.05.07</t>
  </si>
  <si>
    <t>Весенние ритмы 2007, 01.05.07, Ю 1 Е</t>
  </si>
  <si>
    <t>Урал Россия, 12.05.07</t>
  </si>
  <si>
    <t>Урал Россия, 12.05.07, Ю 1 Д</t>
  </si>
  <si>
    <t>Урал Россия 2007, ПР, 12.05.07</t>
  </si>
  <si>
    <t>Урал Россия 2007, ПР, 12.05.07, Ю 1 La ОК</t>
  </si>
  <si>
    <t>Урал Россия 2007, ПР, 12.05.07, Ю 1 La ОК, 50 %</t>
  </si>
  <si>
    <t>Урал Россия 2007, 12.05.07</t>
  </si>
  <si>
    <t>Урал Россия 2007, 12.05.07, Ю 1 St ОК</t>
  </si>
  <si>
    <t>Урал Россия 2007, 12.05.07, Ю 1 St ОК, 50 %</t>
  </si>
  <si>
    <t>Диамант 2007, 07.10.07</t>
  </si>
  <si>
    <t>Рязанов</t>
  </si>
  <si>
    <t>Диамант 2007, 07.10.07, Ю 1 Д</t>
  </si>
  <si>
    <t>Диамант</t>
  </si>
  <si>
    <t>Виктория 2007, 04.03.07</t>
  </si>
  <si>
    <t>Виктория 2007, 04.03.07, Ю 1 Д</t>
  </si>
  <si>
    <t>Авторгаф 2007, 06.05.07</t>
  </si>
  <si>
    <t>Авторгаф 2007, 06.05.07, Ю 1 Е</t>
  </si>
  <si>
    <t>Авторгаф 2007, 06.05.07, Ю 1 10 т ОК</t>
  </si>
  <si>
    <t>Юниоры 1 10 танцев С</t>
  </si>
  <si>
    <t>ОП г. Магнитогорска, 15.04.07</t>
  </si>
  <si>
    <t>Севостьянов</t>
  </si>
  <si>
    <t>Крюкова</t>
  </si>
  <si>
    <t>Гордин</t>
  </si>
  <si>
    <t>Рукавишникова</t>
  </si>
  <si>
    <t>Иванова</t>
  </si>
  <si>
    <t>Малюков</t>
  </si>
  <si>
    <t>Крыш</t>
  </si>
  <si>
    <t>ОП г. Магнитогорска, 15.04.07, Ю 1 Е</t>
  </si>
  <si>
    <t>ОП г. Магнитогорска, 15.04.07, Ю 1 Д</t>
  </si>
  <si>
    <t>Dance Travel 2007, 20.05.07</t>
  </si>
  <si>
    <t>Лебедев</t>
  </si>
  <si>
    <t>Складчикова</t>
  </si>
  <si>
    <t>Влада</t>
  </si>
  <si>
    <t>Dance Travel 2007, 20.05.07, Ю 1 La  ОК 50 %</t>
  </si>
  <si>
    <t>Dance Travel 2007, 20.05.07, Ю 1 St ОК 50 %</t>
  </si>
  <si>
    <t>Малахит 2007, 27.05.07</t>
  </si>
  <si>
    <t>Сонкин</t>
  </si>
  <si>
    <t>Баженова</t>
  </si>
  <si>
    <t>Чернецов</t>
  </si>
  <si>
    <t>Юрий</t>
  </si>
  <si>
    <t>Кубок ОАО ЧТПЗ, 13.10.07</t>
  </si>
  <si>
    <t>Кубок ОАО ЧТПЗ, 13.10.07, Ю 1 Е</t>
  </si>
  <si>
    <t>Попко</t>
  </si>
  <si>
    <t>Арсений</t>
  </si>
  <si>
    <t>Кубок ОАО ЧТПЗ, 13.10.07, Ю 1 La ОК</t>
  </si>
  <si>
    <t>Кубок ОАО ЧТПЗ, 13.10.07, Ю 1 La ОК 50 %</t>
  </si>
  <si>
    <t>Кубок ОАО ЧТПЗ, 13.10.07, Ю 1 St ОК</t>
  </si>
  <si>
    <t>Кубок ОАО ЧТПЗ, 13.10.07, Ю 1 St ОК 50 %</t>
  </si>
  <si>
    <t>Кубок Главы Миасcкого городского округа, 20.10.07</t>
  </si>
  <si>
    <t>Желнина</t>
  </si>
  <si>
    <t>Людмила</t>
  </si>
  <si>
    <t>Кубок Главы Миасcкого городского округа, 20.10.07, Ю 1 Е</t>
  </si>
  <si>
    <t>Кубок Главы Миасcкого городского округа, 20.10.07, Ю 1 Д</t>
  </si>
  <si>
    <t>Кубок Главы Миасcкого городского округа, 20.10.07, Ю 1 10 т ОК</t>
  </si>
  <si>
    <t>Открытое Первенство Магнитогорска 2007, 18.11.07</t>
  </si>
  <si>
    <t>Шарафиев</t>
  </si>
  <si>
    <t>Альберт</t>
  </si>
  <si>
    <t>Стешенко</t>
  </si>
  <si>
    <t>Цулукидзе</t>
  </si>
  <si>
    <t>Мираджи</t>
  </si>
  <si>
    <t>Джанита</t>
  </si>
  <si>
    <t>Аленин</t>
  </si>
  <si>
    <t>Гурьянова</t>
  </si>
  <si>
    <t>Алена</t>
  </si>
  <si>
    <t>Кубок Главы Тракторозаводского района, 02.12.07</t>
  </si>
  <si>
    <t>Гусева</t>
  </si>
  <si>
    <t>Кубок Главы Тракторозаводского района, 02.12.07, Ю 1 Е</t>
  </si>
  <si>
    <t>Миллениум 2007, 09.12.07</t>
  </si>
  <si>
    <t>Миллениум 2007, 09.12.07, Ю 1 Е</t>
  </si>
  <si>
    <t>Миллениум 2007, 09.12.07, Ю 1 Д</t>
  </si>
  <si>
    <t>Рождество с Dance way, 15.12.07</t>
  </si>
  <si>
    <t>Рождество с Dance way, 15.12.07, Ю 1 Д</t>
  </si>
  <si>
    <t>Рождество с Dance way, 15.12.07, Ю 1 10 т ОК</t>
  </si>
  <si>
    <t>Рождество с Dance way, 15.12.07, Ю 1 La ОК</t>
  </si>
  <si>
    <t>Рождество с Dance way, ПЧО, 15.12.07</t>
  </si>
  <si>
    <t>Рождество с Dance way, 15.12.07, ПЧО, Ю 1 La ОК</t>
  </si>
  <si>
    <t>Рождество с Dance way, 15.12.07, Ю 1 La ОК 50 %</t>
  </si>
  <si>
    <t>Рождество с Dance way, 15.12.07, Ю 1 St ОК</t>
  </si>
  <si>
    <t>Рождество с Dance way, 15.12.07, Ю 1 St ОК 50 %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</si>
</sst>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7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textRotation="90"/>
    </xf>
    <xf numFmtId="0" fontId="3" fillId="0" borderId="0" xfId="0" applyFont="1" applyAlignment="1">
      <alignment textRotation="90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Fill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 textRotation="90"/>
    </xf>
    <xf numFmtId="0" fontId="3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0" fillId="0" borderId="0" xfId="0" applyFont="1" applyFill="1" applyAlignment="1">
      <alignment horizontal="right" textRotation="90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SheetLayoutView="205" workbookViewId="0" topLeftCell="A1">
      <pane xSplit="10" topLeftCell="K1" activePane="topRight" state="frozen"/>
      <selection pane="topLeft" activeCell="A1" sqref="A1"/>
      <selection pane="topRight" activeCell="G1" sqref="G1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16.57421875" style="0" customWidth="1"/>
    <col min="8" max="8" width="13.8515625" style="0" customWidth="1"/>
    <col min="9" max="9" width="8.7109375" style="0" bestFit="1" customWidth="1"/>
    <col min="10" max="10" width="7.57421875" style="0" bestFit="1" customWidth="1"/>
    <col min="11" max="11" width="5.8515625" style="0" bestFit="1" customWidth="1"/>
    <col min="12" max="12" width="5.00390625" style="0" bestFit="1" customWidth="1"/>
    <col min="13" max="15" width="5.8515625" style="0" bestFit="1" customWidth="1"/>
    <col min="16" max="16" width="5.8515625" style="0" customWidth="1"/>
    <col min="17" max="17" width="5.00390625" style="0" bestFit="1" customWidth="1"/>
    <col min="18" max="19" width="4.8515625" style="0" bestFit="1" customWidth="1"/>
    <col min="20" max="20" width="7.00390625" style="0" bestFit="1" customWidth="1"/>
    <col min="21" max="21" width="6.140625" style="0" bestFit="1" customWidth="1"/>
    <col min="22" max="22" width="6.140625" style="0" customWidth="1"/>
    <col min="23" max="23" width="6.140625" style="0" bestFit="1" customWidth="1"/>
    <col min="24" max="24" width="6.140625" style="0" customWidth="1"/>
    <col min="25" max="25" width="4.421875" style="0" bestFit="1" customWidth="1"/>
    <col min="26" max="27" width="5.28125" style="0" bestFit="1" customWidth="1"/>
    <col min="28" max="29" width="6.140625" style="0" bestFit="1" customWidth="1"/>
    <col min="30" max="30" width="4.421875" style="0" bestFit="1" customWidth="1"/>
    <col min="31" max="31" width="6.140625" style="0" bestFit="1" customWidth="1"/>
    <col min="32" max="32" width="5.28125" style="0" bestFit="1" customWidth="1"/>
    <col min="33" max="33" width="6.140625" style="0" bestFit="1" customWidth="1"/>
    <col min="34" max="34" width="5.28125" style="0" bestFit="1" customWidth="1"/>
    <col min="35" max="35" width="5.140625" style="0" customWidth="1"/>
    <col min="36" max="36" width="7.00390625" style="0" bestFit="1" customWidth="1"/>
  </cols>
  <sheetData>
    <row r="1" spans="2:36" ht="282.75">
      <c r="B1" s="6">
        <v>39425</v>
      </c>
      <c r="I1" s="4" t="s">
        <v>46</v>
      </c>
      <c r="J1" s="5" t="s">
        <v>47</v>
      </c>
      <c r="K1" s="4" t="s">
        <v>66</v>
      </c>
      <c r="L1" s="4" t="s">
        <v>80</v>
      </c>
      <c r="M1" s="4" t="s">
        <v>81</v>
      </c>
      <c r="N1" s="4" t="s">
        <v>178</v>
      </c>
      <c r="O1" s="4" t="s">
        <v>241</v>
      </c>
      <c r="P1" s="4" t="s">
        <v>356</v>
      </c>
      <c r="Q1" s="4" t="s">
        <v>270</v>
      </c>
      <c r="R1" s="4" t="s">
        <v>275</v>
      </c>
      <c r="S1" s="4" t="s">
        <v>324</v>
      </c>
      <c r="T1" s="4" t="s">
        <v>328</v>
      </c>
      <c r="U1" s="39" t="s">
        <v>362</v>
      </c>
      <c r="V1" s="39" t="s">
        <v>370</v>
      </c>
      <c r="W1" s="4" t="s">
        <v>336</v>
      </c>
      <c r="X1" s="4" t="s">
        <v>342</v>
      </c>
      <c r="Y1" s="4" t="s">
        <v>343</v>
      </c>
      <c r="Z1" s="39" t="s">
        <v>358</v>
      </c>
      <c r="AA1" s="39" t="s">
        <v>359</v>
      </c>
      <c r="AB1" s="4" t="s">
        <v>372</v>
      </c>
      <c r="AC1" s="4" t="s">
        <v>378</v>
      </c>
      <c r="AD1" s="4" t="s">
        <v>384</v>
      </c>
      <c r="AE1" s="4" t="s">
        <v>391</v>
      </c>
      <c r="AF1" s="4" t="s">
        <v>394</v>
      </c>
      <c r="AG1" s="4" t="s">
        <v>397</v>
      </c>
      <c r="AH1" s="4" t="s">
        <v>409</v>
      </c>
      <c r="AI1" s="39" t="s">
        <v>410</v>
      </c>
      <c r="AJ1" s="39" t="s">
        <v>411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36" ht="12.75" customHeight="1">
      <c r="A3" s="11">
        <v>1</v>
      </c>
      <c r="B3" s="3" t="s">
        <v>61</v>
      </c>
      <c r="C3" s="3" t="s">
        <v>31</v>
      </c>
      <c r="D3" s="3" t="s">
        <v>55</v>
      </c>
      <c r="E3" s="3" t="s">
        <v>3</v>
      </c>
      <c r="F3" s="3" t="s">
        <v>60</v>
      </c>
      <c r="G3" s="3" t="s">
        <v>34</v>
      </c>
      <c r="H3" s="3" t="s">
        <v>1</v>
      </c>
      <c r="I3" s="46">
        <f aca="true" t="shared" si="0" ref="I3:I39">AVERAGE(K3:AL3)</f>
        <v>94.1105090909091</v>
      </c>
      <c r="J3" s="45">
        <f aca="true" t="shared" si="1" ref="J3:J39">SUM(K3:AL3)</f>
        <v>1035.2156000000002</v>
      </c>
      <c r="K3" s="28">
        <v>127.2</v>
      </c>
      <c r="L3" s="28"/>
      <c r="M3" s="28">
        <v>84.7</v>
      </c>
      <c r="N3" s="25"/>
      <c r="O3" s="28">
        <v>106.848</v>
      </c>
      <c r="P3" s="31">
        <v>53.424</v>
      </c>
      <c r="Q3" s="25"/>
      <c r="R3" s="28">
        <v>14.5</v>
      </c>
      <c r="S3" s="36">
        <v>22.8096</v>
      </c>
      <c r="T3" s="25"/>
      <c r="U3" s="25"/>
      <c r="V3" s="25"/>
      <c r="W3" s="25"/>
      <c r="X3" s="8">
        <v>133.56</v>
      </c>
      <c r="Y3" s="25"/>
      <c r="Z3" s="8">
        <v>210.21</v>
      </c>
      <c r="AA3" s="31">
        <v>28.2</v>
      </c>
      <c r="AB3" s="8">
        <v>186.984</v>
      </c>
      <c r="AC3" s="25"/>
      <c r="AD3" s="25"/>
      <c r="AE3" s="25"/>
      <c r="AF3" s="31">
        <v>66.78</v>
      </c>
      <c r="AG3" s="25"/>
      <c r="AH3" s="25"/>
      <c r="AI3" s="25"/>
      <c r="AJ3" s="2"/>
    </row>
    <row r="4" spans="1:36" ht="12.75" customHeight="1">
      <c r="A4" s="11">
        <v>2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60</v>
      </c>
      <c r="G4" s="3" t="s">
        <v>14</v>
      </c>
      <c r="H4" s="3" t="s">
        <v>9</v>
      </c>
      <c r="I4" s="46">
        <f t="shared" si="0"/>
        <v>119.47075000000001</v>
      </c>
      <c r="J4" s="45">
        <f t="shared" si="1"/>
        <v>955.7660000000001</v>
      </c>
      <c r="K4" s="28"/>
      <c r="L4" s="28"/>
      <c r="M4" s="28">
        <v>108.9</v>
      </c>
      <c r="N4" s="25"/>
      <c r="O4" s="25"/>
      <c r="P4" s="25"/>
      <c r="Q4" s="25"/>
      <c r="R4" s="25"/>
      <c r="S4" s="25"/>
      <c r="T4" s="25"/>
      <c r="U4" s="8">
        <v>166.32</v>
      </c>
      <c r="V4" s="8"/>
      <c r="W4" s="25"/>
      <c r="X4" s="8">
        <v>93.492</v>
      </c>
      <c r="Y4" s="25"/>
      <c r="Z4" s="8">
        <v>150.15</v>
      </c>
      <c r="AA4" s="25"/>
      <c r="AB4" s="8">
        <v>160.272</v>
      </c>
      <c r="AC4" s="25"/>
      <c r="AD4" s="25"/>
      <c r="AE4" s="8">
        <v>152.64</v>
      </c>
      <c r="AF4" s="25"/>
      <c r="AG4" s="25"/>
      <c r="AH4" s="31">
        <v>24.2</v>
      </c>
      <c r="AI4" s="25"/>
      <c r="AJ4" s="31">
        <v>99.79200000000002</v>
      </c>
    </row>
    <row r="5" spans="1:36" ht="12.75" customHeight="1">
      <c r="A5" s="11">
        <v>3</v>
      </c>
      <c r="B5" s="3" t="s">
        <v>62</v>
      </c>
      <c r="C5" s="3" t="s">
        <v>10</v>
      </c>
      <c r="D5" s="3" t="s">
        <v>63</v>
      </c>
      <c r="E5" s="3" t="s">
        <v>11</v>
      </c>
      <c r="F5" s="3" t="s">
        <v>60</v>
      </c>
      <c r="G5" s="3" t="s">
        <v>14</v>
      </c>
      <c r="H5" s="3" t="s">
        <v>9</v>
      </c>
      <c r="I5" s="46">
        <f t="shared" si="0"/>
        <v>98.59657142857144</v>
      </c>
      <c r="J5" s="45">
        <f t="shared" si="1"/>
        <v>690.176</v>
      </c>
      <c r="K5" s="28">
        <v>106</v>
      </c>
      <c r="L5" s="25"/>
      <c r="M5" s="28">
        <v>42.3</v>
      </c>
      <c r="N5" s="25"/>
      <c r="O5" s="28">
        <v>120.204</v>
      </c>
      <c r="P5" s="28"/>
      <c r="Q5" s="25"/>
      <c r="R5" s="25"/>
      <c r="S5" s="25"/>
      <c r="T5" s="25"/>
      <c r="U5" s="8">
        <v>71.28</v>
      </c>
      <c r="V5" s="8"/>
      <c r="W5" s="25"/>
      <c r="X5" s="25"/>
      <c r="Y5" s="25"/>
      <c r="Z5" s="25"/>
      <c r="AA5" s="25"/>
      <c r="AB5" s="8">
        <v>93.492</v>
      </c>
      <c r="AC5" s="25"/>
      <c r="AD5" s="25"/>
      <c r="AE5" s="25"/>
      <c r="AF5" s="25"/>
      <c r="AG5" s="8">
        <v>111.3</v>
      </c>
      <c r="AH5" s="25"/>
      <c r="AI5" s="8">
        <v>145.6</v>
      </c>
      <c r="AJ5" s="2"/>
    </row>
    <row r="6" spans="1:36" ht="12.75" customHeight="1">
      <c r="A6" s="11">
        <v>4</v>
      </c>
      <c r="B6" s="3" t="s">
        <v>89</v>
      </c>
      <c r="C6" s="3" t="s">
        <v>0</v>
      </c>
      <c r="D6" s="3" t="s">
        <v>90</v>
      </c>
      <c r="E6" s="3" t="s">
        <v>29</v>
      </c>
      <c r="F6" s="3" t="s">
        <v>60</v>
      </c>
      <c r="G6" s="3" t="s">
        <v>91</v>
      </c>
      <c r="H6" s="3" t="s">
        <v>4</v>
      </c>
      <c r="I6" s="46">
        <f t="shared" si="0"/>
        <v>107.33583333333333</v>
      </c>
      <c r="J6" s="45">
        <f t="shared" si="1"/>
        <v>644.015</v>
      </c>
      <c r="K6" s="28"/>
      <c r="L6" s="28"/>
      <c r="M6" s="28">
        <v>60.5</v>
      </c>
      <c r="N6" s="25"/>
      <c r="O6" s="28">
        <v>93.492</v>
      </c>
      <c r="P6" s="28"/>
      <c r="Q6" s="25"/>
      <c r="R6" s="25"/>
      <c r="S6" s="25"/>
      <c r="T6" s="25"/>
      <c r="U6" s="25"/>
      <c r="V6" s="25"/>
      <c r="W6" s="25"/>
      <c r="X6" s="8">
        <v>120.204</v>
      </c>
      <c r="Y6" s="25"/>
      <c r="Z6" s="8">
        <v>135.135</v>
      </c>
      <c r="AA6" s="25"/>
      <c r="AB6" s="8">
        <v>120.204</v>
      </c>
      <c r="AC6" s="25"/>
      <c r="AD6" s="25"/>
      <c r="AE6" s="8">
        <v>114.48</v>
      </c>
      <c r="AF6" s="25"/>
      <c r="AG6" s="25"/>
      <c r="AH6" s="25"/>
      <c r="AI6" s="25"/>
      <c r="AJ6" s="2"/>
    </row>
    <row r="7" spans="1:36" ht="12.75" customHeight="1">
      <c r="A7" s="11">
        <v>5</v>
      </c>
      <c r="B7" s="3" t="s">
        <v>249</v>
      </c>
      <c r="C7" s="3" t="s">
        <v>144</v>
      </c>
      <c r="D7" s="3" t="s">
        <v>250</v>
      </c>
      <c r="E7" s="3" t="s">
        <v>128</v>
      </c>
      <c r="F7" s="3" t="s">
        <v>60</v>
      </c>
      <c r="G7" s="3" t="s">
        <v>72</v>
      </c>
      <c r="H7" s="3" t="s">
        <v>4</v>
      </c>
      <c r="I7" s="46">
        <f t="shared" si="0"/>
        <v>89.525</v>
      </c>
      <c r="J7" s="45">
        <f t="shared" si="1"/>
        <v>626.6750000000001</v>
      </c>
      <c r="K7" s="28"/>
      <c r="L7" s="28"/>
      <c r="M7" s="28"/>
      <c r="N7" s="28"/>
      <c r="O7" s="28">
        <v>46.74</v>
      </c>
      <c r="P7" s="28"/>
      <c r="Q7" s="25"/>
      <c r="R7" s="25"/>
      <c r="S7" s="25"/>
      <c r="T7" s="25"/>
      <c r="U7" s="8">
        <v>118.8</v>
      </c>
      <c r="V7" s="8"/>
      <c r="W7" s="25"/>
      <c r="X7" s="8">
        <v>46.74</v>
      </c>
      <c r="Y7" s="25"/>
      <c r="Z7" s="8">
        <v>75.075</v>
      </c>
      <c r="AA7" s="25"/>
      <c r="AB7" s="8">
        <v>133.56</v>
      </c>
      <c r="AC7" s="25"/>
      <c r="AD7" s="25"/>
      <c r="AE7" s="8">
        <v>101.76</v>
      </c>
      <c r="AF7" s="25"/>
      <c r="AG7" s="25"/>
      <c r="AH7" s="25"/>
      <c r="AI7" s="8">
        <v>104</v>
      </c>
      <c r="AJ7" s="2"/>
    </row>
    <row r="8" spans="1:36" ht="12.75" customHeight="1">
      <c r="A8" s="11">
        <v>6</v>
      </c>
      <c r="B8" s="3" t="s">
        <v>96</v>
      </c>
      <c r="C8" s="3" t="s">
        <v>10</v>
      </c>
      <c r="D8" s="3" t="s">
        <v>97</v>
      </c>
      <c r="E8" s="3" t="s">
        <v>11</v>
      </c>
      <c r="F8" s="3" t="s">
        <v>60</v>
      </c>
      <c r="G8" s="3" t="s">
        <v>98</v>
      </c>
      <c r="H8" s="3" t="s">
        <v>1</v>
      </c>
      <c r="I8" s="46">
        <f t="shared" si="0"/>
        <v>66.44200000000001</v>
      </c>
      <c r="J8" s="45">
        <f t="shared" si="1"/>
        <v>597.9780000000001</v>
      </c>
      <c r="K8" s="28"/>
      <c r="L8" s="28"/>
      <c r="M8" s="28">
        <v>42.3</v>
      </c>
      <c r="N8" s="25"/>
      <c r="O8" s="28">
        <v>80.136</v>
      </c>
      <c r="P8" s="31">
        <v>66.78</v>
      </c>
      <c r="Q8" s="28">
        <v>23.1</v>
      </c>
      <c r="R8" s="25"/>
      <c r="S8" s="25"/>
      <c r="T8" s="25"/>
      <c r="U8" s="25"/>
      <c r="V8" s="25"/>
      <c r="W8" s="31">
        <v>14.256</v>
      </c>
      <c r="X8" s="25"/>
      <c r="Y8" s="25"/>
      <c r="Z8" s="8">
        <v>90.09</v>
      </c>
      <c r="AA8" s="25"/>
      <c r="AB8" s="8">
        <v>80.136</v>
      </c>
      <c r="AC8" s="25"/>
      <c r="AD8" s="8">
        <v>23.1</v>
      </c>
      <c r="AE8" s="8">
        <v>178.08</v>
      </c>
      <c r="AF8" s="25"/>
      <c r="AG8" s="25"/>
      <c r="AH8" s="25"/>
      <c r="AI8" s="25"/>
      <c r="AJ8" s="2"/>
    </row>
    <row r="9" spans="1:36" ht="12.75" customHeight="1">
      <c r="A9" s="11">
        <v>7</v>
      </c>
      <c r="B9" s="3" t="s">
        <v>51</v>
      </c>
      <c r="C9" s="3" t="s">
        <v>25</v>
      </c>
      <c r="D9" s="3" t="s">
        <v>52</v>
      </c>
      <c r="E9" s="3" t="s">
        <v>24</v>
      </c>
      <c r="F9" s="3" t="s">
        <v>60</v>
      </c>
      <c r="G9" s="3" t="s">
        <v>34</v>
      </c>
      <c r="H9" s="3" t="s">
        <v>1</v>
      </c>
      <c r="I9" s="46">
        <f t="shared" si="0"/>
        <v>74.22224999999999</v>
      </c>
      <c r="J9" s="45">
        <f t="shared" si="1"/>
        <v>593.7779999999999</v>
      </c>
      <c r="K9" s="28">
        <v>84.8</v>
      </c>
      <c r="L9" s="25"/>
      <c r="M9" s="28">
        <v>24.2</v>
      </c>
      <c r="N9" s="25"/>
      <c r="O9" s="25"/>
      <c r="P9" s="31">
        <v>40.068</v>
      </c>
      <c r="Q9" s="25"/>
      <c r="R9" s="25"/>
      <c r="S9" s="25"/>
      <c r="T9" s="25"/>
      <c r="U9" s="25"/>
      <c r="V9" s="25"/>
      <c r="W9" s="25"/>
      <c r="X9" s="25"/>
      <c r="Y9" s="25"/>
      <c r="Z9" s="8">
        <v>120.12</v>
      </c>
      <c r="AA9" s="25"/>
      <c r="AB9" s="25"/>
      <c r="AC9" s="8">
        <v>55.65</v>
      </c>
      <c r="AD9" s="25"/>
      <c r="AE9" s="8">
        <v>127.2</v>
      </c>
      <c r="AF9" s="25"/>
      <c r="AG9" s="25"/>
      <c r="AH9" s="31">
        <v>16.94</v>
      </c>
      <c r="AI9" s="8">
        <v>124.8</v>
      </c>
      <c r="AJ9" s="2"/>
    </row>
    <row r="10" spans="1:36" ht="12.75" customHeight="1">
      <c r="A10" s="11">
        <v>8</v>
      </c>
      <c r="B10" s="3" t="s">
        <v>64</v>
      </c>
      <c r="C10" s="3" t="s">
        <v>10</v>
      </c>
      <c r="D10" s="3" t="s">
        <v>65</v>
      </c>
      <c r="E10" s="3" t="s">
        <v>35</v>
      </c>
      <c r="F10" s="3" t="s">
        <v>60</v>
      </c>
      <c r="G10" s="3" t="s">
        <v>36</v>
      </c>
      <c r="H10" s="3" t="s">
        <v>2</v>
      </c>
      <c r="I10" s="46">
        <f t="shared" si="0"/>
        <v>57.8713625</v>
      </c>
      <c r="J10" s="45">
        <f t="shared" si="1"/>
        <v>462.9709</v>
      </c>
      <c r="K10" s="28">
        <v>74.2</v>
      </c>
      <c r="L10" s="25"/>
      <c r="M10" s="28">
        <v>9.6</v>
      </c>
      <c r="N10" s="25"/>
      <c r="O10" s="28">
        <v>53.424</v>
      </c>
      <c r="P10" s="28"/>
      <c r="Q10" s="25"/>
      <c r="R10" s="25"/>
      <c r="S10" s="36">
        <v>19.9584</v>
      </c>
      <c r="T10" s="25"/>
      <c r="U10" s="8">
        <v>83.16</v>
      </c>
      <c r="V10" s="31">
        <v>14.256</v>
      </c>
      <c r="W10" s="25"/>
      <c r="X10" s="25"/>
      <c r="Y10" s="25"/>
      <c r="Z10" s="8">
        <v>52.5525</v>
      </c>
      <c r="AA10" s="25"/>
      <c r="AB10" s="25"/>
      <c r="AC10" s="25"/>
      <c r="AD10" s="25"/>
      <c r="AE10" s="25"/>
      <c r="AF10" s="25"/>
      <c r="AG10" s="8">
        <v>155.82</v>
      </c>
      <c r="AH10" s="25"/>
      <c r="AI10" s="25"/>
      <c r="AJ10" s="2"/>
    </row>
    <row r="11" spans="1:36" ht="12.75" customHeight="1">
      <c r="A11" s="11">
        <v>9</v>
      </c>
      <c r="B11" s="3" t="s">
        <v>54</v>
      </c>
      <c r="C11" s="3" t="s">
        <v>5</v>
      </c>
      <c r="D11" s="3" t="s">
        <v>50</v>
      </c>
      <c r="E11" s="3" t="s">
        <v>20</v>
      </c>
      <c r="F11" s="3" t="s">
        <v>60</v>
      </c>
      <c r="G11" s="3" t="s">
        <v>12</v>
      </c>
      <c r="H11" s="3" t="s">
        <v>1</v>
      </c>
      <c r="I11" s="46">
        <f t="shared" si="0"/>
        <v>90.375</v>
      </c>
      <c r="J11" s="45">
        <f t="shared" si="1"/>
        <v>361.5</v>
      </c>
      <c r="K11" s="28">
        <v>95.4</v>
      </c>
      <c r="L11" s="25"/>
      <c r="M11" s="28">
        <v>121</v>
      </c>
      <c r="N11" s="25"/>
      <c r="O11" s="25"/>
      <c r="P11" s="25"/>
      <c r="Q11" s="28">
        <v>58</v>
      </c>
      <c r="R11" s="36">
        <v>87.1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"/>
    </row>
    <row r="12" spans="1:36" ht="12.75" customHeight="1">
      <c r="A12" s="11">
        <v>10</v>
      </c>
      <c r="B12" s="3" t="s">
        <v>86</v>
      </c>
      <c r="C12" s="3" t="s">
        <v>25</v>
      </c>
      <c r="D12" s="3" t="s">
        <v>87</v>
      </c>
      <c r="E12" s="3" t="s">
        <v>21</v>
      </c>
      <c r="F12" s="3" t="s">
        <v>60</v>
      </c>
      <c r="G12" s="3" t="s">
        <v>88</v>
      </c>
      <c r="H12" s="3" t="s">
        <v>1</v>
      </c>
      <c r="I12" s="46">
        <f t="shared" si="0"/>
        <v>55.23096666666667</v>
      </c>
      <c r="J12" s="45">
        <f t="shared" si="1"/>
        <v>331.3858</v>
      </c>
      <c r="K12" s="28"/>
      <c r="L12" s="28"/>
      <c r="M12" s="28">
        <v>72.6</v>
      </c>
      <c r="N12" s="25"/>
      <c r="O12" s="25"/>
      <c r="P12" s="31">
        <v>33.384</v>
      </c>
      <c r="Q12" s="25"/>
      <c r="R12" s="28">
        <v>14.5</v>
      </c>
      <c r="S12" s="25"/>
      <c r="T12" s="25"/>
      <c r="U12" s="25"/>
      <c r="V12" s="25"/>
      <c r="W12" s="31">
        <v>25.6608</v>
      </c>
      <c r="X12" s="8">
        <v>80.136</v>
      </c>
      <c r="Y12" s="25"/>
      <c r="Z12" s="8">
        <v>105.105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"/>
    </row>
    <row r="13" spans="1:36" ht="12.75" customHeight="1">
      <c r="A13" s="11">
        <v>11</v>
      </c>
      <c r="B13" s="3" t="s">
        <v>246</v>
      </c>
      <c r="C13" s="3" t="s">
        <v>151</v>
      </c>
      <c r="D13" s="3" t="s">
        <v>319</v>
      </c>
      <c r="E13" s="3" t="s">
        <v>3</v>
      </c>
      <c r="F13" s="3" t="s">
        <v>60</v>
      </c>
      <c r="G13" s="3" t="s">
        <v>132</v>
      </c>
      <c r="H13" s="3" t="s">
        <v>2</v>
      </c>
      <c r="I13" s="46">
        <f t="shared" si="0"/>
        <v>63.87263999999999</v>
      </c>
      <c r="J13" s="45">
        <f t="shared" si="1"/>
        <v>319.36319999999995</v>
      </c>
      <c r="K13" s="28"/>
      <c r="L13" s="28"/>
      <c r="M13" s="28"/>
      <c r="N13" s="25"/>
      <c r="O13" s="25"/>
      <c r="P13" s="25"/>
      <c r="Q13" s="25"/>
      <c r="R13" s="25"/>
      <c r="S13" s="28">
        <v>8.5536</v>
      </c>
      <c r="T13" s="25"/>
      <c r="U13" s="8">
        <v>142.56</v>
      </c>
      <c r="V13" s="31">
        <v>11.88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8">
        <v>133.56</v>
      </c>
      <c r="AH13" s="25"/>
      <c r="AI13" s="25"/>
      <c r="AJ13" s="31">
        <v>22.809600000000003</v>
      </c>
    </row>
    <row r="14" spans="1:36" ht="12.75" customHeight="1">
      <c r="A14" s="11">
        <v>12</v>
      </c>
      <c r="B14" s="3" t="s">
        <v>59</v>
      </c>
      <c r="C14" s="3" t="s">
        <v>13</v>
      </c>
      <c r="D14" s="3" t="s">
        <v>48</v>
      </c>
      <c r="E14" s="3" t="s">
        <v>21</v>
      </c>
      <c r="F14" s="3" t="s">
        <v>60</v>
      </c>
      <c r="G14" s="3" t="s">
        <v>22</v>
      </c>
      <c r="H14" s="3" t="s">
        <v>1</v>
      </c>
      <c r="I14" s="46">
        <f t="shared" si="0"/>
        <v>93.07333333333334</v>
      </c>
      <c r="J14" s="45">
        <f t="shared" si="1"/>
        <v>279.22</v>
      </c>
      <c r="K14" s="28">
        <v>148.4</v>
      </c>
      <c r="L14" s="28">
        <v>34.02</v>
      </c>
      <c r="M14" s="28">
        <v>96.8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"/>
    </row>
    <row r="15" spans="1:36" ht="12.75" customHeight="1">
      <c r="A15" s="20">
        <v>13</v>
      </c>
      <c r="B15" s="3" t="s">
        <v>107</v>
      </c>
      <c r="C15" s="3" t="s">
        <v>83</v>
      </c>
      <c r="D15" s="3" t="s">
        <v>108</v>
      </c>
      <c r="E15" s="3" t="s">
        <v>20</v>
      </c>
      <c r="F15" s="3" t="s">
        <v>60</v>
      </c>
      <c r="G15" s="3" t="s">
        <v>109</v>
      </c>
      <c r="H15" s="3" t="s">
        <v>4</v>
      </c>
      <c r="I15" s="46">
        <f t="shared" si="0"/>
        <v>68.212</v>
      </c>
      <c r="J15" s="45">
        <f t="shared" si="1"/>
        <v>272.848</v>
      </c>
      <c r="K15" s="28"/>
      <c r="L15" s="28"/>
      <c r="M15" s="28">
        <v>16.9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8">
        <v>60.06</v>
      </c>
      <c r="AA15" s="25"/>
      <c r="AB15" s="8">
        <v>106.848</v>
      </c>
      <c r="AC15" s="25"/>
      <c r="AD15" s="25"/>
      <c r="AE15" s="8">
        <v>89.04</v>
      </c>
      <c r="AF15" s="25"/>
      <c r="AG15" s="25"/>
      <c r="AH15" s="25"/>
      <c r="AI15" s="25"/>
      <c r="AJ15" s="2"/>
    </row>
    <row r="16" spans="1:36" ht="12.75" customHeight="1">
      <c r="A16" s="20">
        <v>14</v>
      </c>
      <c r="B16" s="3" t="s">
        <v>102</v>
      </c>
      <c r="C16" s="3" t="s">
        <v>93</v>
      </c>
      <c r="D16" s="3" t="s">
        <v>103</v>
      </c>
      <c r="E16" s="3" t="s">
        <v>35</v>
      </c>
      <c r="F16" s="3" t="s">
        <v>60</v>
      </c>
      <c r="G16" s="3" t="s">
        <v>95</v>
      </c>
      <c r="H16" s="3" t="s">
        <v>19</v>
      </c>
      <c r="I16" s="46">
        <f t="shared" si="0"/>
        <v>37.899680000000004</v>
      </c>
      <c r="J16" s="45">
        <f t="shared" si="1"/>
        <v>189.4984</v>
      </c>
      <c r="K16" s="28"/>
      <c r="L16" s="28"/>
      <c r="M16" s="28">
        <v>21.7</v>
      </c>
      <c r="N16" s="25"/>
      <c r="O16" s="25"/>
      <c r="P16" s="25"/>
      <c r="Q16" s="25"/>
      <c r="R16" s="25"/>
      <c r="S16" s="25"/>
      <c r="T16" s="8">
        <v>49.895999999999994</v>
      </c>
      <c r="U16" s="8"/>
      <c r="V16" s="8"/>
      <c r="W16" s="31">
        <v>19.9584</v>
      </c>
      <c r="X16" s="8">
        <v>53.424</v>
      </c>
      <c r="Y16" s="25"/>
      <c r="Z16" s="25"/>
      <c r="AA16" s="25"/>
      <c r="AB16" s="25"/>
      <c r="AC16" s="8">
        <v>44.52</v>
      </c>
      <c r="AD16" s="25"/>
      <c r="AE16" s="25"/>
      <c r="AF16" s="25"/>
      <c r="AG16" s="25"/>
      <c r="AH16" s="25"/>
      <c r="AI16" s="25"/>
      <c r="AJ16" s="2"/>
    </row>
    <row r="17" spans="1:36" ht="12.75" customHeight="1">
      <c r="A17" s="20">
        <v>15</v>
      </c>
      <c r="B17" s="3" t="s">
        <v>56</v>
      </c>
      <c r="C17" s="3" t="s">
        <v>15</v>
      </c>
      <c r="D17" s="3" t="s">
        <v>57</v>
      </c>
      <c r="E17" s="3" t="s">
        <v>53</v>
      </c>
      <c r="F17" s="3" t="s">
        <v>60</v>
      </c>
      <c r="G17" s="3" t="s">
        <v>17</v>
      </c>
      <c r="H17" s="3" t="s">
        <v>1</v>
      </c>
      <c r="I17" s="46">
        <f t="shared" si="0"/>
        <v>94.14</v>
      </c>
      <c r="J17" s="45">
        <f t="shared" si="1"/>
        <v>188.28</v>
      </c>
      <c r="K17" s="28"/>
      <c r="L17" s="28">
        <v>79.38</v>
      </c>
      <c r="M17" s="25"/>
      <c r="N17" s="28">
        <v>108.9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"/>
    </row>
    <row r="18" spans="1:36" ht="12.75" customHeight="1">
      <c r="A18" s="20">
        <v>16</v>
      </c>
      <c r="B18" s="3" t="s">
        <v>99</v>
      </c>
      <c r="C18" s="3" t="s">
        <v>93</v>
      </c>
      <c r="D18" s="3" t="s">
        <v>100</v>
      </c>
      <c r="E18" s="3" t="s">
        <v>101</v>
      </c>
      <c r="F18" s="3" t="s">
        <v>60</v>
      </c>
      <c r="G18" s="3" t="s">
        <v>95</v>
      </c>
      <c r="H18" s="3" t="s">
        <v>19</v>
      </c>
      <c r="I18" s="46">
        <f t="shared" si="0"/>
        <v>58.666</v>
      </c>
      <c r="J18" s="45">
        <f t="shared" si="1"/>
        <v>175.998</v>
      </c>
      <c r="K18" s="28"/>
      <c r="L18" s="28"/>
      <c r="M18" s="28">
        <v>30.2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8">
        <v>106.848</v>
      </c>
      <c r="Y18" s="25"/>
      <c r="Z18" s="25"/>
      <c r="AA18" s="25"/>
      <c r="AB18" s="25"/>
      <c r="AC18" s="8">
        <v>38.95</v>
      </c>
      <c r="AD18" s="25"/>
      <c r="AE18" s="25"/>
      <c r="AF18" s="25"/>
      <c r="AG18" s="25"/>
      <c r="AH18" s="25"/>
      <c r="AI18" s="25"/>
      <c r="AJ18" s="2"/>
    </row>
    <row r="19" spans="1:36" ht="12.75" customHeight="1">
      <c r="A19" s="20">
        <v>17</v>
      </c>
      <c r="B19" s="3" t="s">
        <v>276</v>
      </c>
      <c r="C19" s="3" t="s">
        <v>277</v>
      </c>
      <c r="D19" s="3" t="s">
        <v>278</v>
      </c>
      <c r="E19" s="3" t="s">
        <v>11</v>
      </c>
      <c r="F19" s="3" t="s">
        <v>60</v>
      </c>
      <c r="G19" s="3" t="s">
        <v>264</v>
      </c>
      <c r="H19" s="3" t="s">
        <v>2</v>
      </c>
      <c r="I19" s="46">
        <f t="shared" si="0"/>
        <v>33.04672</v>
      </c>
      <c r="J19" s="45">
        <f t="shared" si="1"/>
        <v>165.2336</v>
      </c>
      <c r="K19" s="28"/>
      <c r="L19" s="28"/>
      <c r="M19" s="28"/>
      <c r="N19" s="25"/>
      <c r="O19" s="25"/>
      <c r="P19" s="25"/>
      <c r="Q19" s="25"/>
      <c r="R19" s="28">
        <v>11.5</v>
      </c>
      <c r="S19" s="36">
        <v>8.5536</v>
      </c>
      <c r="T19" s="25"/>
      <c r="U19" s="8">
        <v>106.92</v>
      </c>
      <c r="V19" s="31">
        <v>23.76</v>
      </c>
      <c r="W19" s="25"/>
      <c r="X19" s="25"/>
      <c r="Y19" s="31">
        <v>14.5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"/>
    </row>
    <row r="20" spans="1:36" ht="12.75" customHeight="1">
      <c r="A20" s="20">
        <v>18</v>
      </c>
      <c r="B20" s="3" t="s">
        <v>92</v>
      </c>
      <c r="C20" s="3" t="s">
        <v>93</v>
      </c>
      <c r="D20" s="3" t="s">
        <v>94</v>
      </c>
      <c r="E20" s="3" t="s">
        <v>7</v>
      </c>
      <c r="F20" s="3" t="s">
        <v>60</v>
      </c>
      <c r="G20" s="3" t="s">
        <v>95</v>
      </c>
      <c r="H20" s="3" t="s">
        <v>19</v>
      </c>
      <c r="I20" s="46">
        <f t="shared" si="0"/>
        <v>45.99653333333333</v>
      </c>
      <c r="J20" s="45">
        <f t="shared" si="1"/>
        <v>137.9896</v>
      </c>
      <c r="K20" s="28"/>
      <c r="L20" s="28"/>
      <c r="M20" s="28">
        <v>48.4</v>
      </c>
      <c r="N20" s="25"/>
      <c r="O20" s="25"/>
      <c r="P20" s="25"/>
      <c r="Q20" s="25"/>
      <c r="R20" s="25"/>
      <c r="S20" s="25"/>
      <c r="T20" s="25"/>
      <c r="U20" s="25"/>
      <c r="V20" s="25"/>
      <c r="W20" s="31">
        <v>22.8096</v>
      </c>
      <c r="X20" s="8">
        <v>66.78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"/>
    </row>
    <row r="21" spans="1:36" ht="12.75" customHeight="1">
      <c r="A21" s="20">
        <v>19</v>
      </c>
      <c r="B21" s="3" t="s">
        <v>242</v>
      </c>
      <c r="C21" s="3" t="s">
        <v>243</v>
      </c>
      <c r="D21" s="3" t="s">
        <v>244</v>
      </c>
      <c r="E21" s="3" t="s">
        <v>245</v>
      </c>
      <c r="F21" s="3" t="s">
        <v>60</v>
      </c>
      <c r="G21" s="3" t="s">
        <v>132</v>
      </c>
      <c r="H21" s="3" t="s">
        <v>2</v>
      </c>
      <c r="I21" s="46">
        <f t="shared" si="0"/>
        <v>133.56</v>
      </c>
      <c r="J21" s="45">
        <f t="shared" si="1"/>
        <v>133.56</v>
      </c>
      <c r="K21" s="28"/>
      <c r="L21" s="28"/>
      <c r="M21" s="28"/>
      <c r="N21" s="28"/>
      <c r="O21" s="28">
        <v>133.56</v>
      </c>
      <c r="P21" s="28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"/>
    </row>
    <row r="22" spans="1:36" ht="12.75" customHeight="1">
      <c r="A22" s="20">
        <v>20</v>
      </c>
      <c r="B22" s="3" t="s">
        <v>320</v>
      </c>
      <c r="C22" s="3" t="s">
        <v>321</v>
      </c>
      <c r="D22" s="3" t="s">
        <v>322</v>
      </c>
      <c r="E22" s="3" t="s">
        <v>7</v>
      </c>
      <c r="F22" s="3" t="s">
        <v>60</v>
      </c>
      <c r="G22" s="3" t="s">
        <v>132</v>
      </c>
      <c r="H22" s="3" t="s">
        <v>2</v>
      </c>
      <c r="I22" s="46">
        <f t="shared" si="0"/>
        <v>37.5408</v>
      </c>
      <c r="J22" s="45">
        <f t="shared" si="1"/>
        <v>112.6224</v>
      </c>
      <c r="K22" s="28"/>
      <c r="L22" s="28"/>
      <c r="M22" s="28"/>
      <c r="N22" s="25"/>
      <c r="O22" s="25"/>
      <c r="P22" s="25"/>
      <c r="Q22" s="25"/>
      <c r="R22" s="25"/>
      <c r="S22" s="28">
        <v>5.7024</v>
      </c>
      <c r="T22" s="25"/>
      <c r="U22" s="8">
        <v>95.04</v>
      </c>
      <c r="V22" s="31">
        <v>11.88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"/>
    </row>
    <row r="23" spans="1:36" ht="12.75" customHeight="1">
      <c r="A23" s="20">
        <v>21</v>
      </c>
      <c r="B23" s="3" t="s">
        <v>398</v>
      </c>
      <c r="C23" s="3" t="s">
        <v>399</v>
      </c>
      <c r="D23" s="3" t="s">
        <v>400</v>
      </c>
      <c r="E23" s="3" t="s">
        <v>184</v>
      </c>
      <c r="F23" s="3" t="s">
        <v>60</v>
      </c>
      <c r="G23" s="3" t="s">
        <v>169</v>
      </c>
      <c r="H23" s="3" t="s">
        <v>2</v>
      </c>
      <c r="I23" s="46">
        <f t="shared" si="0"/>
        <v>100.17</v>
      </c>
      <c r="J23" s="45">
        <f t="shared" si="1"/>
        <v>100.17</v>
      </c>
      <c r="K23" s="28"/>
      <c r="L23" s="28"/>
      <c r="M23" s="28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8">
        <v>100.17</v>
      </c>
      <c r="AH23" s="25"/>
      <c r="AI23" s="25"/>
      <c r="AJ23" s="2"/>
    </row>
    <row r="24" spans="1:36" ht="12.75" customHeight="1">
      <c r="A24" s="20">
        <v>22</v>
      </c>
      <c r="B24" s="3" t="s">
        <v>251</v>
      </c>
      <c r="C24" s="3" t="s">
        <v>15</v>
      </c>
      <c r="D24" s="3" t="s">
        <v>252</v>
      </c>
      <c r="E24" s="3" t="s">
        <v>128</v>
      </c>
      <c r="F24" s="3" t="s">
        <v>60</v>
      </c>
      <c r="G24" s="3" t="s">
        <v>72</v>
      </c>
      <c r="H24" s="3" t="s">
        <v>4</v>
      </c>
      <c r="I24" s="46">
        <f t="shared" si="0"/>
        <v>50.082</v>
      </c>
      <c r="J24" s="45">
        <f t="shared" si="1"/>
        <v>100.164</v>
      </c>
      <c r="K24" s="28"/>
      <c r="L24" s="28"/>
      <c r="M24" s="28"/>
      <c r="N24" s="28"/>
      <c r="O24" s="28">
        <v>46.74</v>
      </c>
      <c r="P24" s="28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8">
        <v>53.424</v>
      </c>
      <c r="AC24" s="25"/>
      <c r="AD24" s="25"/>
      <c r="AE24" s="25"/>
      <c r="AF24" s="25"/>
      <c r="AG24" s="25"/>
      <c r="AH24" s="25"/>
      <c r="AI24" s="25"/>
      <c r="AJ24" s="2"/>
    </row>
    <row r="25" spans="1:36" ht="12.75" customHeight="1">
      <c r="A25" s="20">
        <v>23</v>
      </c>
      <c r="B25" s="3" t="s">
        <v>246</v>
      </c>
      <c r="C25" s="3" t="s">
        <v>151</v>
      </c>
      <c r="D25" s="3" t="s">
        <v>247</v>
      </c>
      <c r="E25" s="3" t="s">
        <v>248</v>
      </c>
      <c r="F25" s="3" t="s">
        <v>60</v>
      </c>
      <c r="G25" s="3" t="s">
        <v>132</v>
      </c>
      <c r="H25" s="3" t="s">
        <v>2</v>
      </c>
      <c r="I25" s="46">
        <f t="shared" si="0"/>
        <v>66.78</v>
      </c>
      <c r="J25" s="45">
        <f t="shared" si="1"/>
        <v>66.78</v>
      </c>
      <c r="K25" s="28"/>
      <c r="L25" s="28"/>
      <c r="M25" s="28"/>
      <c r="N25" s="28"/>
      <c r="O25" s="28">
        <v>66.78</v>
      </c>
      <c r="P25" s="28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6"/>
      <c r="AG25" s="26"/>
      <c r="AH25" s="26"/>
      <c r="AI25" s="26"/>
      <c r="AJ25" s="2"/>
    </row>
    <row r="26" spans="1:36" ht="12.75" customHeight="1">
      <c r="A26" s="20">
        <v>24</v>
      </c>
      <c r="B26" s="3" t="s">
        <v>373</v>
      </c>
      <c r="C26" s="3" t="s">
        <v>111</v>
      </c>
      <c r="D26" s="3" t="s">
        <v>374</v>
      </c>
      <c r="E26" s="3" t="s">
        <v>375</v>
      </c>
      <c r="F26" s="3" t="s">
        <v>60</v>
      </c>
      <c r="G26" s="3" t="s">
        <v>72</v>
      </c>
      <c r="H26" s="3" t="s">
        <v>4</v>
      </c>
      <c r="I26" s="46">
        <f t="shared" si="0"/>
        <v>66.78</v>
      </c>
      <c r="J26" s="45">
        <f t="shared" si="1"/>
        <v>66.78</v>
      </c>
      <c r="K26" s="2"/>
      <c r="L26" s="10"/>
      <c r="M26" s="10"/>
      <c r="N26" s="10"/>
      <c r="O26" s="10"/>
      <c r="P26" s="10"/>
      <c r="Q26" s="10"/>
      <c r="R26" s="10"/>
      <c r="S26" s="10"/>
      <c r="T26" s="10"/>
      <c r="U26" s="8"/>
      <c r="V26" s="8"/>
      <c r="W26" s="10"/>
      <c r="X26" s="10"/>
      <c r="Y26" s="10"/>
      <c r="Z26" s="10"/>
      <c r="AA26" s="10"/>
      <c r="AB26" s="8">
        <v>66.78</v>
      </c>
      <c r="AC26" s="10"/>
      <c r="AD26" s="10"/>
      <c r="AE26" s="10"/>
      <c r="AF26" s="2"/>
      <c r="AG26" s="2"/>
      <c r="AH26" s="2"/>
      <c r="AI26" s="2"/>
      <c r="AJ26" s="2"/>
    </row>
    <row r="27" spans="1:36" ht="12.75" customHeight="1">
      <c r="A27" s="20">
        <v>25</v>
      </c>
      <c r="B27" s="3" t="s">
        <v>110</v>
      </c>
      <c r="C27" s="3" t="s">
        <v>111</v>
      </c>
      <c r="D27" s="3" t="s">
        <v>112</v>
      </c>
      <c r="E27" s="3" t="s">
        <v>113</v>
      </c>
      <c r="F27" s="3" t="s">
        <v>60</v>
      </c>
      <c r="G27" s="3" t="s">
        <v>114</v>
      </c>
      <c r="H27" s="3" t="s">
        <v>1</v>
      </c>
      <c r="I27" s="46">
        <f t="shared" si="0"/>
        <v>26.01875</v>
      </c>
      <c r="J27" s="45">
        <f t="shared" si="1"/>
        <v>52.0375</v>
      </c>
      <c r="K27" s="28"/>
      <c r="L27" s="28"/>
      <c r="M27" s="28">
        <v>14.5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8">
        <v>37.5375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2"/>
    </row>
    <row r="28" spans="1:36" ht="12.75" customHeight="1">
      <c r="A28" s="20">
        <v>26</v>
      </c>
      <c r="B28" s="3" t="s">
        <v>172</v>
      </c>
      <c r="C28" s="3" t="s">
        <v>10</v>
      </c>
      <c r="D28" s="3" t="s">
        <v>173</v>
      </c>
      <c r="E28" s="3" t="s">
        <v>174</v>
      </c>
      <c r="F28" s="3" t="s">
        <v>60</v>
      </c>
      <c r="G28" s="3" t="s">
        <v>175</v>
      </c>
      <c r="H28" s="3" t="s">
        <v>1</v>
      </c>
      <c r="I28" s="46">
        <f t="shared" si="0"/>
        <v>48.4</v>
      </c>
      <c r="J28" s="45">
        <f t="shared" si="1"/>
        <v>48.4</v>
      </c>
      <c r="K28" s="28"/>
      <c r="L28" s="28"/>
      <c r="M28" s="28"/>
      <c r="N28" s="28">
        <v>48.4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"/>
    </row>
    <row r="29" spans="1:36" ht="12.75" customHeight="1">
      <c r="A29" s="20">
        <v>27</v>
      </c>
      <c r="B29" s="3" t="s">
        <v>122</v>
      </c>
      <c r="C29" s="3" t="s">
        <v>123</v>
      </c>
      <c r="D29" s="3" t="s">
        <v>124</v>
      </c>
      <c r="E29" s="3" t="s">
        <v>125</v>
      </c>
      <c r="F29" s="3" t="s">
        <v>60</v>
      </c>
      <c r="G29" s="3" t="s">
        <v>95</v>
      </c>
      <c r="H29" s="3" t="s">
        <v>19</v>
      </c>
      <c r="I29" s="46">
        <f t="shared" si="0"/>
        <v>22.433999999999997</v>
      </c>
      <c r="J29" s="45">
        <f t="shared" si="1"/>
        <v>44.867999999999995</v>
      </c>
      <c r="K29" s="28"/>
      <c r="L29" s="28"/>
      <c r="M29" s="28">
        <v>4.8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8">
        <v>40.068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"/>
    </row>
    <row r="30" spans="1:36" ht="12.75">
      <c r="A30" s="20">
        <v>28</v>
      </c>
      <c r="B30" s="3" t="s">
        <v>363</v>
      </c>
      <c r="C30" s="3" t="s">
        <v>15</v>
      </c>
      <c r="D30" s="3" t="s">
        <v>364</v>
      </c>
      <c r="E30" s="3" t="s">
        <v>128</v>
      </c>
      <c r="F30" s="3" t="s">
        <v>60</v>
      </c>
      <c r="G30" s="3" t="s">
        <v>264</v>
      </c>
      <c r="H30" s="3" t="s">
        <v>2</v>
      </c>
      <c r="I30" s="46">
        <f t="shared" si="0"/>
        <v>41.58</v>
      </c>
      <c r="J30" s="45">
        <f t="shared" si="1"/>
        <v>41.58</v>
      </c>
      <c r="K30" s="2"/>
      <c r="L30" s="10"/>
      <c r="M30" s="10"/>
      <c r="N30" s="10"/>
      <c r="O30" s="10"/>
      <c r="P30" s="10"/>
      <c r="Q30" s="10"/>
      <c r="R30" s="10"/>
      <c r="S30" s="10"/>
      <c r="T30" s="10"/>
      <c r="U30" s="8">
        <v>41.58</v>
      </c>
      <c r="V30" s="8"/>
      <c r="W30" s="10"/>
      <c r="X30" s="10"/>
      <c r="Y30" s="10"/>
      <c r="Z30" s="10"/>
      <c r="AA30" s="10"/>
      <c r="AB30" s="10"/>
      <c r="AC30" s="10"/>
      <c r="AD30" s="10"/>
      <c r="AE30" s="10"/>
      <c r="AF30" s="2"/>
      <c r="AG30" s="2"/>
      <c r="AH30" s="2"/>
      <c r="AI30" s="2"/>
      <c r="AJ30" s="2"/>
    </row>
    <row r="31" spans="1:36" ht="12.75">
      <c r="A31" s="20">
        <v>29</v>
      </c>
      <c r="B31" s="3" t="s">
        <v>401</v>
      </c>
      <c r="C31" s="3" t="s">
        <v>402</v>
      </c>
      <c r="D31" s="3" t="s">
        <v>401</v>
      </c>
      <c r="E31" s="3" t="s">
        <v>403</v>
      </c>
      <c r="F31" s="3" t="s">
        <v>60</v>
      </c>
      <c r="G31" s="3" t="s">
        <v>169</v>
      </c>
      <c r="H31" s="3" t="s">
        <v>2</v>
      </c>
      <c r="I31" s="46">
        <f t="shared" si="0"/>
        <v>38.955</v>
      </c>
      <c r="J31" s="45">
        <f t="shared" si="1"/>
        <v>38.955</v>
      </c>
      <c r="K31" s="28"/>
      <c r="L31" s="28"/>
      <c r="M31" s="28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8">
        <v>38.955</v>
      </c>
      <c r="AH31" s="25"/>
      <c r="AI31" s="25"/>
      <c r="AJ31" s="2"/>
    </row>
    <row r="32" spans="1:36" ht="12.75">
      <c r="A32" s="20">
        <v>30</v>
      </c>
      <c r="B32" s="3" t="s">
        <v>253</v>
      </c>
      <c r="C32" s="3" t="s">
        <v>254</v>
      </c>
      <c r="D32" s="3" t="s">
        <v>255</v>
      </c>
      <c r="E32" s="3" t="s">
        <v>128</v>
      </c>
      <c r="F32" s="3" t="s">
        <v>60</v>
      </c>
      <c r="G32" s="3" t="s">
        <v>72</v>
      </c>
      <c r="H32" s="3" t="s">
        <v>4</v>
      </c>
      <c r="I32" s="46">
        <f t="shared" si="0"/>
        <v>33.384</v>
      </c>
      <c r="J32" s="45">
        <f t="shared" si="1"/>
        <v>33.384</v>
      </c>
      <c r="K32" s="26"/>
      <c r="L32" s="25"/>
      <c r="M32" s="25"/>
      <c r="N32" s="25"/>
      <c r="O32" s="28">
        <v>33.384</v>
      </c>
      <c r="P32" s="28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"/>
    </row>
    <row r="33" spans="1:36" ht="12.75">
      <c r="A33" s="20">
        <v>31</v>
      </c>
      <c r="B33" s="3" t="s">
        <v>379</v>
      </c>
      <c r="C33" s="3" t="s">
        <v>70</v>
      </c>
      <c r="D33" s="3" t="s">
        <v>380</v>
      </c>
      <c r="E33" s="3" t="s">
        <v>21</v>
      </c>
      <c r="F33" s="3" t="s">
        <v>60</v>
      </c>
      <c r="G33" s="3" t="s">
        <v>26</v>
      </c>
      <c r="H33" s="3" t="s">
        <v>27</v>
      </c>
      <c r="I33" s="46">
        <f t="shared" si="0"/>
        <v>29</v>
      </c>
      <c r="J33" s="45">
        <f t="shared" si="1"/>
        <v>29</v>
      </c>
      <c r="K33" s="2"/>
      <c r="L33" s="10"/>
      <c r="M33" s="10"/>
      <c r="N33" s="10"/>
      <c r="O33" s="10"/>
      <c r="P33" s="10"/>
      <c r="Q33" s="10"/>
      <c r="R33" s="10"/>
      <c r="S33" s="10"/>
      <c r="T33" s="10"/>
      <c r="U33" s="8"/>
      <c r="V33" s="8"/>
      <c r="W33" s="10"/>
      <c r="X33" s="10"/>
      <c r="Y33" s="10"/>
      <c r="Z33" s="10"/>
      <c r="AA33" s="10"/>
      <c r="AB33" s="8"/>
      <c r="AC33" s="10"/>
      <c r="AD33" s="8">
        <v>29</v>
      </c>
      <c r="AE33" s="10"/>
      <c r="AF33" s="2"/>
      <c r="AG33" s="2"/>
      <c r="AH33" s="2"/>
      <c r="AI33" s="2"/>
      <c r="AJ33" s="2"/>
    </row>
    <row r="34" spans="1:36" ht="12.75">
      <c r="A34" s="20">
        <v>32</v>
      </c>
      <c r="B34" s="3" t="s">
        <v>115</v>
      </c>
      <c r="C34" s="3" t="s">
        <v>116</v>
      </c>
      <c r="D34" s="3" t="s">
        <v>117</v>
      </c>
      <c r="E34" s="3" t="s">
        <v>118</v>
      </c>
      <c r="F34" s="3" t="s">
        <v>60</v>
      </c>
      <c r="G34" s="3" t="s">
        <v>22</v>
      </c>
      <c r="H34" s="3" t="s">
        <v>1</v>
      </c>
      <c r="I34" s="46">
        <f t="shared" si="0"/>
        <v>11.8</v>
      </c>
      <c r="J34" s="45">
        <f t="shared" si="1"/>
        <v>23.6</v>
      </c>
      <c r="K34" s="28"/>
      <c r="L34" s="28"/>
      <c r="M34" s="28">
        <v>12.1</v>
      </c>
      <c r="N34" s="25"/>
      <c r="O34" s="25"/>
      <c r="P34" s="25"/>
      <c r="Q34" s="25"/>
      <c r="R34" s="28">
        <v>11.5</v>
      </c>
      <c r="S34" s="25"/>
      <c r="T34" s="25"/>
      <c r="U34" s="25"/>
      <c r="V34" s="25"/>
      <c r="W34" s="8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"/>
    </row>
    <row r="35" spans="1:36" ht="12.75">
      <c r="A35" s="20">
        <v>33</v>
      </c>
      <c r="B35" s="3" t="s">
        <v>365</v>
      </c>
      <c r="C35" s="3" t="s">
        <v>151</v>
      </c>
      <c r="D35" s="3" t="s">
        <v>366</v>
      </c>
      <c r="E35" s="3" t="s">
        <v>53</v>
      </c>
      <c r="F35" s="3" t="s">
        <v>60</v>
      </c>
      <c r="G35" s="3" t="s">
        <v>169</v>
      </c>
      <c r="H35" s="3" t="s">
        <v>2</v>
      </c>
      <c r="I35" s="46">
        <f t="shared" si="0"/>
        <v>21.384</v>
      </c>
      <c r="J35" s="45">
        <f t="shared" si="1"/>
        <v>21.384</v>
      </c>
      <c r="K35" s="2"/>
      <c r="L35" s="10"/>
      <c r="M35" s="10"/>
      <c r="N35" s="10"/>
      <c r="O35" s="10"/>
      <c r="P35" s="10"/>
      <c r="Q35" s="10"/>
      <c r="R35" s="10"/>
      <c r="S35" s="10"/>
      <c r="T35" s="10"/>
      <c r="U35" s="8">
        <v>21.384</v>
      </c>
      <c r="V35" s="8"/>
      <c r="W35" s="10"/>
      <c r="X35" s="10"/>
      <c r="Y35" s="10"/>
      <c r="Z35" s="10"/>
      <c r="AA35" s="10"/>
      <c r="AB35" s="10"/>
      <c r="AC35" s="10"/>
      <c r="AD35" s="10"/>
      <c r="AE35" s="10"/>
      <c r="AF35" s="2"/>
      <c r="AG35" s="2"/>
      <c r="AH35" s="2"/>
      <c r="AI35" s="2"/>
      <c r="AJ35" s="2"/>
    </row>
    <row r="36" spans="1:36" ht="12.75">
      <c r="A36" s="20">
        <v>34</v>
      </c>
      <c r="B36" s="3" t="s">
        <v>104</v>
      </c>
      <c r="C36" s="3" t="s">
        <v>105</v>
      </c>
      <c r="D36" s="3" t="s">
        <v>106</v>
      </c>
      <c r="E36" s="3" t="s">
        <v>24</v>
      </c>
      <c r="F36" s="3" t="s">
        <v>60</v>
      </c>
      <c r="G36" s="3" t="s">
        <v>34</v>
      </c>
      <c r="H36" s="3" t="s">
        <v>1</v>
      </c>
      <c r="I36" s="46">
        <f t="shared" si="0"/>
        <v>19.3</v>
      </c>
      <c r="J36" s="45">
        <f t="shared" si="1"/>
        <v>19.3</v>
      </c>
      <c r="K36" s="28"/>
      <c r="L36" s="28"/>
      <c r="M36" s="28">
        <v>19.3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"/>
    </row>
    <row r="37" spans="1:36" ht="12.75">
      <c r="A37" s="20">
        <v>35</v>
      </c>
      <c r="B37" s="3" t="s">
        <v>176</v>
      </c>
      <c r="C37" s="3" t="s">
        <v>0</v>
      </c>
      <c r="D37" s="3" t="s">
        <v>177</v>
      </c>
      <c r="E37" s="3" t="s">
        <v>11</v>
      </c>
      <c r="F37" s="3" t="s">
        <v>60</v>
      </c>
      <c r="G37" s="3" t="s">
        <v>17</v>
      </c>
      <c r="H37" s="3" t="s">
        <v>1</v>
      </c>
      <c r="I37" s="46">
        <f t="shared" si="0"/>
        <v>12.1</v>
      </c>
      <c r="J37" s="45">
        <f t="shared" si="1"/>
        <v>12.1</v>
      </c>
      <c r="K37" s="28"/>
      <c r="L37" s="28"/>
      <c r="M37" s="28"/>
      <c r="N37" s="28">
        <v>12.1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"/>
    </row>
    <row r="38" spans="1:36" ht="12.75">
      <c r="A38" s="20">
        <v>36</v>
      </c>
      <c r="B38" s="3" t="s">
        <v>119</v>
      </c>
      <c r="C38" s="3" t="s">
        <v>25</v>
      </c>
      <c r="D38" s="3" t="s">
        <v>120</v>
      </c>
      <c r="E38" s="3" t="s">
        <v>20</v>
      </c>
      <c r="F38" s="3" t="s">
        <v>60</v>
      </c>
      <c r="G38" s="3" t="s">
        <v>121</v>
      </c>
      <c r="H38" s="3" t="s">
        <v>1</v>
      </c>
      <c r="I38" s="46">
        <f t="shared" si="0"/>
        <v>7.2</v>
      </c>
      <c r="J38" s="45">
        <f t="shared" si="1"/>
        <v>7.2</v>
      </c>
      <c r="K38" s="28"/>
      <c r="L38" s="28"/>
      <c r="M38" s="28">
        <v>7.2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"/>
    </row>
    <row r="39" spans="1:36" ht="12.75">
      <c r="A39" s="20">
        <v>37</v>
      </c>
      <c r="B39" s="3" t="s">
        <v>126</v>
      </c>
      <c r="C39" s="3" t="s">
        <v>0</v>
      </c>
      <c r="D39" s="3" t="s">
        <v>127</v>
      </c>
      <c r="E39" s="3" t="s">
        <v>128</v>
      </c>
      <c r="F39" s="3" t="s">
        <v>60</v>
      </c>
      <c r="G39" s="3" t="s">
        <v>22</v>
      </c>
      <c r="H39" s="3" t="s">
        <v>1</v>
      </c>
      <c r="I39" s="46">
        <f t="shared" si="0"/>
        <v>4.8</v>
      </c>
      <c r="J39" s="45">
        <f t="shared" si="1"/>
        <v>4.8</v>
      </c>
      <c r="K39" s="28"/>
      <c r="L39" s="28"/>
      <c r="M39" s="28">
        <v>4.8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"/>
    </row>
    <row r="40" spans="1:31" ht="12.75">
      <c r="A40" s="22"/>
      <c r="B40" s="44"/>
      <c r="C40" s="27"/>
      <c r="D40" s="27"/>
      <c r="E40" s="27"/>
      <c r="F40" s="27"/>
      <c r="G40" s="27"/>
      <c r="H40" s="27"/>
      <c r="L40" s="21"/>
      <c r="M40" s="21"/>
      <c r="N40" s="21"/>
      <c r="O40" s="21"/>
      <c r="P40" s="21"/>
      <c r="Q40" s="21"/>
      <c r="R40" s="21"/>
      <c r="S40" s="21"/>
      <c r="T40" s="21"/>
      <c r="U40" s="29"/>
      <c r="V40" s="29"/>
      <c r="W40" s="21"/>
      <c r="X40" s="21"/>
      <c r="Y40" s="21"/>
      <c r="Z40" s="21"/>
      <c r="AA40" s="21"/>
      <c r="AB40" s="29"/>
      <c r="AC40" s="21"/>
      <c r="AD40" s="21"/>
      <c r="AE40" s="21"/>
    </row>
    <row r="41" spans="2:31" ht="12.75">
      <c r="B41" s="7" t="s">
        <v>37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2:31" ht="12.75"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2:31" ht="12.75"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2:31" ht="12.75"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2:31" ht="12.75"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2:31" ht="12.75"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2:31" ht="12.75"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2:31" ht="12.75"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2:31" ht="12.75"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2:31" ht="12.75"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2:31" ht="12.75"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2:31" ht="12.75"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2:31" ht="12.75"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2:31" ht="12.75"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2:31" ht="12.75"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2:31" ht="12.75"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2:31" ht="12.75"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2:31" ht="12.75"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2:31" ht="12.75"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2:31" ht="12.75"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2:31" ht="12.75"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2:31" ht="12.75"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2:31" ht="12.75"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2:31" ht="12.75"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2:31" ht="12.75"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2:31" ht="12.75"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12:31" ht="12.75"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2:31" ht="12.75"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2:31" ht="12.75"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2:31" ht="12.75"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2:31" ht="12.75"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2:31" ht="12.75"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2:31" ht="12.75"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2:31" ht="12.75"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2:31" ht="12.75"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2:31" ht="12.75"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2:31" ht="12.75"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12:31" ht="12.75"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</sheetData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SheetLayoutView="203" workbookViewId="0" topLeftCell="A1">
      <selection activeCell="N1" sqref="N1"/>
    </sheetView>
  </sheetViews>
  <sheetFormatPr defaultColWidth="9.140625" defaultRowHeight="12.75"/>
  <cols>
    <col min="1" max="1" width="3.7109375" style="0" customWidth="1"/>
    <col min="2" max="2" width="13.421875" style="0" customWidth="1"/>
    <col min="4" max="4" width="13.00390625" style="0" customWidth="1"/>
    <col min="5" max="5" width="8.7109375" style="0" customWidth="1"/>
    <col min="6" max="6" width="3.140625" style="0" customWidth="1"/>
    <col min="7" max="7" width="16.57421875" style="0" customWidth="1"/>
    <col min="8" max="8" width="13.8515625" style="0" customWidth="1"/>
    <col min="9" max="9" width="6.140625" style="0" bestFit="1" customWidth="1"/>
    <col min="10" max="10" width="8.00390625" style="0" bestFit="1" customWidth="1"/>
    <col min="11" max="13" width="6.140625" style="0" bestFit="1" customWidth="1"/>
    <col min="14" max="14" width="7.00390625" style="0" bestFit="1" customWidth="1"/>
  </cols>
  <sheetData>
    <row r="1" spans="2:14" ht="234">
      <c r="B1" s="6">
        <v>39431</v>
      </c>
      <c r="I1" s="4" t="s">
        <v>46</v>
      </c>
      <c r="J1" s="5" t="s">
        <v>47</v>
      </c>
      <c r="K1" s="4" t="s">
        <v>305</v>
      </c>
      <c r="L1" s="4" t="s">
        <v>350</v>
      </c>
      <c r="M1" s="4" t="s">
        <v>389</v>
      </c>
      <c r="N1" s="4" t="s">
        <v>420</v>
      </c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12" customHeight="1">
      <c r="A3" s="11">
        <v>1</v>
      </c>
      <c r="B3" s="3" t="s">
        <v>297</v>
      </c>
      <c r="C3" s="3" t="s">
        <v>93</v>
      </c>
      <c r="D3" s="3" t="s">
        <v>298</v>
      </c>
      <c r="E3" s="3" t="s">
        <v>174</v>
      </c>
      <c r="F3" s="3" t="s">
        <v>299</v>
      </c>
      <c r="G3" s="3" t="s">
        <v>98</v>
      </c>
      <c r="H3" s="3" t="s">
        <v>1</v>
      </c>
      <c r="I3" s="3">
        <f>AVERAGE(K3:N3)</f>
        <v>233.9064</v>
      </c>
      <c r="J3" s="9">
        <f>SUM(K3:N3)</f>
        <v>701.7192</v>
      </c>
      <c r="K3" s="31">
        <v>206.388</v>
      </c>
      <c r="L3" s="10"/>
      <c r="M3" s="31">
        <v>247.66559999999998</v>
      </c>
      <c r="N3" s="31">
        <v>247.66560000000004</v>
      </c>
    </row>
    <row r="4" spans="1:14" ht="12.75">
      <c r="A4" s="11">
        <v>2</v>
      </c>
      <c r="B4" s="32" t="s">
        <v>224</v>
      </c>
      <c r="C4" s="3" t="s">
        <v>151</v>
      </c>
      <c r="D4" s="3" t="s">
        <v>225</v>
      </c>
      <c r="E4" s="3" t="s">
        <v>128</v>
      </c>
      <c r="F4" s="3" t="s">
        <v>299</v>
      </c>
      <c r="G4" s="3" t="s">
        <v>185</v>
      </c>
      <c r="H4" s="3" t="s">
        <v>1</v>
      </c>
      <c r="I4" s="3">
        <f>AVERAGE(K4:N4)</f>
        <v>159.21359999999999</v>
      </c>
      <c r="J4" s="9">
        <f>SUM(K4:N4)</f>
        <v>159.21359999999999</v>
      </c>
      <c r="K4" s="2"/>
      <c r="L4" s="31"/>
      <c r="M4" s="2"/>
      <c r="N4" s="31">
        <v>159.21359999999999</v>
      </c>
    </row>
    <row r="5" spans="1:14" ht="12.75">
      <c r="A5" s="20">
        <v>3</v>
      </c>
      <c r="B5" s="3" t="s">
        <v>216</v>
      </c>
      <c r="C5" s="3" t="s">
        <v>0</v>
      </c>
      <c r="D5" s="3" t="s">
        <v>217</v>
      </c>
      <c r="E5" s="3" t="s">
        <v>218</v>
      </c>
      <c r="F5" s="3" t="s">
        <v>299</v>
      </c>
      <c r="G5" s="3" t="s">
        <v>169</v>
      </c>
      <c r="H5" s="3" t="s">
        <v>2</v>
      </c>
      <c r="I5" s="3">
        <f>AVERAGE(K5:N5)</f>
        <v>10.2</v>
      </c>
      <c r="J5" s="9">
        <f>SUM(K5:N5)</f>
        <v>10.2</v>
      </c>
      <c r="K5" s="2"/>
      <c r="L5" s="31">
        <v>10.2</v>
      </c>
      <c r="M5" s="2"/>
      <c r="N5" s="2"/>
    </row>
    <row r="6" spans="2:12" ht="12.75">
      <c r="B6" s="27"/>
      <c r="C6" s="27"/>
      <c r="D6" s="27"/>
      <c r="E6" s="27"/>
      <c r="F6" s="27"/>
      <c r="G6" s="27"/>
      <c r="H6" s="27"/>
      <c r="L6" s="30"/>
    </row>
    <row r="7" ht="12.75">
      <c r="B7" s="7" t="s">
        <v>45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SheetLayoutView="203" workbookViewId="0" topLeftCell="A1">
      <pane xSplit="10" topLeftCell="K1" activePane="topRight" state="frozen"/>
      <selection pane="topLeft" activeCell="A1" sqref="A1"/>
      <selection pane="topRight" activeCell="R1" sqref="R1"/>
    </sheetView>
  </sheetViews>
  <sheetFormatPr defaultColWidth="9.140625" defaultRowHeight="12.75"/>
  <cols>
    <col min="1" max="1" width="3.7109375" style="0" customWidth="1"/>
    <col min="2" max="2" width="13.421875" style="0" customWidth="1"/>
    <col min="4" max="4" width="13.00390625" style="0" customWidth="1"/>
    <col min="5" max="5" width="8.7109375" style="0" customWidth="1"/>
    <col min="6" max="6" width="3.140625" style="0" customWidth="1"/>
    <col min="7" max="7" width="16.57421875" style="0" customWidth="1"/>
    <col min="8" max="8" width="13.8515625" style="0" customWidth="1"/>
    <col min="9" max="9" width="7.00390625" style="0" bestFit="1" customWidth="1"/>
    <col min="10" max="10" width="8.00390625" style="0" bestFit="1" customWidth="1"/>
    <col min="11" max="11" width="6.7109375" style="0" customWidth="1"/>
    <col min="12" max="16" width="6.140625" style="0" bestFit="1" customWidth="1"/>
    <col min="17" max="18" width="7.8515625" style="0" bestFit="1" customWidth="1"/>
  </cols>
  <sheetData>
    <row r="1" spans="2:18" ht="234">
      <c r="B1" s="6">
        <v>39431</v>
      </c>
      <c r="I1" s="4" t="s">
        <v>46</v>
      </c>
      <c r="J1" s="5" t="s">
        <v>47</v>
      </c>
      <c r="K1" s="4" t="s">
        <v>81</v>
      </c>
      <c r="L1" s="4" t="s">
        <v>265</v>
      </c>
      <c r="M1" s="4" t="s">
        <v>274</v>
      </c>
      <c r="N1" s="4" t="s">
        <v>327</v>
      </c>
      <c r="O1" s="4" t="s">
        <v>349</v>
      </c>
      <c r="P1" s="4" t="s">
        <v>372</v>
      </c>
      <c r="Q1" s="4" t="s">
        <v>383</v>
      </c>
      <c r="R1" s="4" t="s">
        <v>413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12" customHeight="1">
      <c r="A3" s="11">
        <v>1</v>
      </c>
      <c r="B3" s="3" t="s">
        <v>224</v>
      </c>
      <c r="C3" s="3" t="s">
        <v>151</v>
      </c>
      <c r="D3" s="3" t="s">
        <v>225</v>
      </c>
      <c r="E3" s="3" t="s">
        <v>128</v>
      </c>
      <c r="F3" s="3" t="s">
        <v>215</v>
      </c>
      <c r="G3" s="3" t="s">
        <v>185</v>
      </c>
      <c r="H3" s="3" t="s">
        <v>1</v>
      </c>
      <c r="I3" s="3">
        <f aca="true" t="shared" si="0" ref="I3:I23">AVERAGE(K3:S3)</f>
        <v>149.3604</v>
      </c>
      <c r="J3" s="9">
        <f aca="true" t="shared" si="1" ref="J3:J23">SUM(K3:S3)</f>
        <v>1194.8832</v>
      </c>
      <c r="K3" s="8">
        <v>115.752</v>
      </c>
      <c r="L3" s="8">
        <v>165.36</v>
      </c>
      <c r="M3" s="8">
        <v>147.42</v>
      </c>
      <c r="N3" s="8">
        <v>229.97519999999997</v>
      </c>
      <c r="O3" s="8">
        <v>78.1</v>
      </c>
      <c r="P3" s="8">
        <v>192.92</v>
      </c>
      <c r="Q3" s="8">
        <v>106.1424</v>
      </c>
      <c r="R3" s="8">
        <v>159.21359999999999</v>
      </c>
    </row>
    <row r="4" spans="1:18" ht="12" customHeight="1">
      <c r="A4" s="11">
        <f>SUM(A3,1)</f>
        <v>2</v>
      </c>
      <c r="B4" s="3" t="s">
        <v>228</v>
      </c>
      <c r="C4" s="3" t="s">
        <v>10</v>
      </c>
      <c r="D4" s="3" t="s">
        <v>229</v>
      </c>
      <c r="E4" s="3" t="s">
        <v>230</v>
      </c>
      <c r="F4" s="3" t="s">
        <v>215</v>
      </c>
      <c r="G4" s="3" t="s">
        <v>185</v>
      </c>
      <c r="H4" s="3" t="s">
        <v>1</v>
      </c>
      <c r="I4" s="3">
        <f t="shared" si="0"/>
        <v>184.80652000000003</v>
      </c>
      <c r="J4" s="9">
        <f t="shared" si="1"/>
        <v>924.0326000000001</v>
      </c>
      <c r="K4" s="8">
        <v>101.283</v>
      </c>
      <c r="L4" s="8">
        <v>198.43200000000002</v>
      </c>
      <c r="M4" s="10"/>
      <c r="N4" s="8">
        <v>123.83279999999999</v>
      </c>
      <c r="O4" s="8">
        <v>288.2</v>
      </c>
      <c r="P4" s="10"/>
      <c r="Q4" s="2"/>
      <c r="R4" s="8">
        <v>212.28480000000002</v>
      </c>
    </row>
    <row r="5" spans="1:18" ht="12" customHeight="1">
      <c r="A5" s="11">
        <f aca="true" t="shared" si="2" ref="A5:A23">SUM(A4,1)</f>
        <v>3</v>
      </c>
      <c r="B5" s="3" t="s">
        <v>226</v>
      </c>
      <c r="C5" s="3" t="s">
        <v>5</v>
      </c>
      <c r="D5" s="3" t="s">
        <v>227</v>
      </c>
      <c r="E5" s="3" t="s">
        <v>24</v>
      </c>
      <c r="F5" s="3" t="s">
        <v>215</v>
      </c>
      <c r="G5" s="3" t="s">
        <v>169</v>
      </c>
      <c r="H5" s="3" t="s">
        <v>2</v>
      </c>
      <c r="I5" s="3">
        <f t="shared" si="0"/>
        <v>145.84393333333333</v>
      </c>
      <c r="J5" s="9">
        <f t="shared" si="1"/>
        <v>875.0636</v>
      </c>
      <c r="K5" s="8">
        <v>86.814</v>
      </c>
      <c r="L5" s="8">
        <v>148.82399999999998</v>
      </c>
      <c r="M5" s="10"/>
      <c r="N5" s="10"/>
      <c r="O5" s="8">
        <v>226.4</v>
      </c>
      <c r="P5" s="8">
        <v>165.36</v>
      </c>
      <c r="Q5" s="8">
        <v>159.21359999999999</v>
      </c>
      <c r="R5" s="8">
        <v>88.45200000000001</v>
      </c>
    </row>
    <row r="6" spans="1:18" ht="12" customHeight="1">
      <c r="A6" s="11">
        <f>SUM(A5,1)</f>
        <v>4</v>
      </c>
      <c r="B6" s="3" t="s">
        <v>219</v>
      </c>
      <c r="C6" s="3" t="s">
        <v>93</v>
      </c>
      <c r="D6" s="3" t="s">
        <v>220</v>
      </c>
      <c r="E6" s="3" t="s">
        <v>221</v>
      </c>
      <c r="F6" s="3" t="s">
        <v>215</v>
      </c>
      <c r="G6" s="3" t="s">
        <v>135</v>
      </c>
      <c r="H6" s="3" t="s">
        <v>2</v>
      </c>
      <c r="I6" s="3">
        <f t="shared" si="0"/>
        <v>153.84195999999997</v>
      </c>
      <c r="J6" s="9">
        <f t="shared" si="1"/>
        <v>769.2097999999999</v>
      </c>
      <c r="K6" s="8">
        <v>130.221</v>
      </c>
      <c r="L6" s="8">
        <v>231.50399999999996</v>
      </c>
      <c r="M6" s="10"/>
      <c r="N6" s="8">
        <v>212.2848</v>
      </c>
      <c r="O6" s="8">
        <v>57.4</v>
      </c>
      <c r="P6" s="8">
        <v>137.8</v>
      </c>
      <c r="Q6" s="2"/>
      <c r="R6" s="2"/>
    </row>
    <row r="7" spans="1:18" ht="12" customHeight="1">
      <c r="A7" s="11">
        <f t="shared" si="2"/>
        <v>5</v>
      </c>
      <c r="B7" s="3" t="s">
        <v>297</v>
      </c>
      <c r="C7" s="3" t="s">
        <v>93</v>
      </c>
      <c r="D7" s="3" t="s">
        <v>298</v>
      </c>
      <c r="E7" s="3" t="s">
        <v>174</v>
      </c>
      <c r="F7" s="3" t="s">
        <v>299</v>
      </c>
      <c r="G7" s="3" t="s">
        <v>98</v>
      </c>
      <c r="H7" s="3" t="s">
        <v>1</v>
      </c>
      <c r="I7" s="3">
        <f t="shared" si="0"/>
        <v>233.9064</v>
      </c>
      <c r="J7" s="9">
        <f t="shared" si="1"/>
        <v>701.7192</v>
      </c>
      <c r="K7" s="8"/>
      <c r="L7" s="10"/>
      <c r="M7" s="8">
        <v>206.388</v>
      </c>
      <c r="N7" s="10"/>
      <c r="O7" s="17"/>
      <c r="P7" s="10"/>
      <c r="Q7" s="8">
        <v>247.66559999999998</v>
      </c>
      <c r="R7" s="8">
        <v>247.66560000000004</v>
      </c>
    </row>
    <row r="8" spans="1:18" ht="12" customHeight="1">
      <c r="A8" s="11">
        <f t="shared" si="2"/>
        <v>6</v>
      </c>
      <c r="B8" s="3" t="s">
        <v>300</v>
      </c>
      <c r="C8" s="3" t="s">
        <v>0</v>
      </c>
      <c r="D8" s="3" t="s">
        <v>301</v>
      </c>
      <c r="E8" s="3" t="s">
        <v>302</v>
      </c>
      <c r="F8" s="3" t="s">
        <v>215</v>
      </c>
      <c r="G8" s="3" t="s">
        <v>98</v>
      </c>
      <c r="H8" s="3" t="s">
        <v>1</v>
      </c>
      <c r="I8" s="3">
        <f t="shared" si="0"/>
        <v>127.12629999999999</v>
      </c>
      <c r="J8" s="9">
        <f t="shared" si="1"/>
        <v>508.50519999999995</v>
      </c>
      <c r="K8" s="8"/>
      <c r="L8" s="10"/>
      <c r="M8" s="8">
        <v>132.678</v>
      </c>
      <c r="N8" s="8">
        <v>247.66559999999998</v>
      </c>
      <c r="O8" s="8">
        <v>57.4</v>
      </c>
      <c r="P8" s="10"/>
      <c r="Q8" s="2"/>
      <c r="R8" s="8">
        <v>70.7616</v>
      </c>
    </row>
    <row r="9" spans="1:19" s="14" customFormat="1" ht="12.75" customHeight="1">
      <c r="A9" s="37">
        <f t="shared" si="2"/>
        <v>7</v>
      </c>
      <c r="B9" s="3" t="s">
        <v>195</v>
      </c>
      <c r="C9" s="3" t="s">
        <v>196</v>
      </c>
      <c r="D9" s="3" t="s">
        <v>197</v>
      </c>
      <c r="E9" s="3" t="s">
        <v>118</v>
      </c>
      <c r="F9" s="3" t="s">
        <v>181</v>
      </c>
      <c r="G9" s="3" t="s">
        <v>18</v>
      </c>
      <c r="H9" s="3" t="s">
        <v>19</v>
      </c>
      <c r="I9" s="3">
        <f t="shared" si="0"/>
        <v>116.24080000000001</v>
      </c>
      <c r="J9" s="9">
        <f t="shared" si="1"/>
        <v>464.96320000000003</v>
      </c>
      <c r="K9" s="8"/>
      <c r="L9" s="8">
        <v>141.5232</v>
      </c>
      <c r="M9" s="8">
        <v>117.936</v>
      </c>
      <c r="N9" s="8">
        <v>176.90399999999997</v>
      </c>
      <c r="O9" s="8">
        <v>28.6</v>
      </c>
      <c r="P9" s="10"/>
      <c r="Q9" s="2"/>
      <c r="R9" s="2"/>
      <c r="S9" s="15"/>
    </row>
    <row r="10" spans="1:18" ht="12" customHeight="1">
      <c r="A10" s="37">
        <f t="shared" si="2"/>
        <v>8</v>
      </c>
      <c r="B10" s="3" t="s">
        <v>231</v>
      </c>
      <c r="C10" s="3" t="s">
        <v>13</v>
      </c>
      <c r="D10" s="3" t="s">
        <v>232</v>
      </c>
      <c r="E10" s="3" t="s">
        <v>233</v>
      </c>
      <c r="F10" s="3" t="s">
        <v>215</v>
      </c>
      <c r="G10" s="3" t="s">
        <v>22</v>
      </c>
      <c r="H10" s="3" t="s">
        <v>1</v>
      </c>
      <c r="I10" s="3">
        <f t="shared" si="0"/>
        <v>229.97519999999997</v>
      </c>
      <c r="J10" s="9">
        <f t="shared" si="1"/>
        <v>459.95039999999995</v>
      </c>
      <c r="K10" s="8"/>
      <c r="L10" s="10"/>
      <c r="M10" s="8"/>
      <c r="N10" s="8">
        <v>283.0464</v>
      </c>
      <c r="O10" s="17"/>
      <c r="P10" s="10"/>
      <c r="Q10" s="8">
        <v>176.90399999999997</v>
      </c>
      <c r="R10" s="2"/>
    </row>
    <row r="11" spans="1:18" ht="12" customHeight="1">
      <c r="A11" s="37">
        <f t="shared" si="2"/>
        <v>9</v>
      </c>
      <c r="B11" s="3" t="s">
        <v>222</v>
      </c>
      <c r="C11" s="3" t="s">
        <v>15</v>
      </c>
      <c r="D11" s="3" t="s">
        <v>223</v>
      </c>
      <c r="E11" s="3" t="s">
        <v>20</v>
      </c>
      <c r="F11" s="3" t="s">
        <v>215</v>
      </c>
      <c r="G11" s="3" t="s">
        <v>22</v>
      </c>
      <c r="H11" s="3" t="s">
        <v>1</v>
      </c>
      <c r="I11" s="3">
        <f t="shared" si="0"/>
        <v>114.1686</v>
      </c>
      <c r="J11" s="9">
        <f t="shared" si="1"/>
        <v>456.6744</v>
      </c>
      <c r="K11" s="8">
        <v>57.876</v>
      </c>
      <c r="L11" s="8">
        <v>115.75199999999998</v>
      </c>
      <c r="M11" s="8">
        <v>88.452</v>
      </c>
      <c r="N11" s="8">
        <v>194.5944</v>
      </c>
      <c r="O11" s="17"/>
      <c r="P11" s="10"/>
      <c r="Q11" s="2"/>
      <c r="R11" s="2"/>
    </row>
    <row r="12" spans="1:18" ht="12" customHeight="1">
      <c r="A12" s="37">
        <f t="shared" si="2"/>
        <v>10</v>
      </c>
      <c r="B12" s="3" t="s">
        <v>234</v>
      </c>
      <c r="C12" s="3" t="s">
        <v>235</v>
      </c>
      <c r="D12" s="3" t="s">
        <v>234</v>
      </c>
      <c r="E12" s="3" t="s">
        <v>236</v>
      </c>
      <c r="F12" s="3" t="s">
        <v>181</v>
      </c>
      <c r="G12" s="3" t="s">
        <v>169</v>
      </c>
      <c r="H12" s="3" t="s">
        <v>2</v>
      </c>
      <c r="I12" s="3">
        <f t="shared" si="0"/>
        <v>87.34864999999999</v>
      </c>
      <c r="J12" s="9">
        <f t="shared" si="1"/>
        <v>349.39459999999997</v>
      </c>
      <c r="K12" s="8">
        <v>72.345</v>
      </c>
      <c r="L12" s="8">
        <v>132.28799999999998</v>
      </c>
      <c r="M12" s="10"/>
      <c r="N12" s="10"/>
      <c r="O12" s="8">
        <v>74</v>
      </c>
      <c r="P12" s="10"/>
      <c r="Q12" s="8">
        <v>70.7616</v>
      </c>
      <c r="R12" s="2"/>
    </row>
    <row r="13" spans="1:18" ht="12" customHeight="1">
      <c r="A13" s="37">
        <f t="shared" si="2"/>
        <v>11</v>
      </c>
      <c r="B13" s="3" t="s">
        <v>204</v>
      </c>
      <c r="C13" s="3" t="s">
        <v>58</v>
      </c>
      <c r="D13" s="3" t="s">
        <v>205</v>
      </c>
      <c r="E13" s="3" t="s">
        <v>35</v>
      </c>
      <c r="F13" s="3" t="s">
        <v>181</v>
      </c>
      <c r="G13" s="3" t="s">
        <v>185</v>
      </c>
      <c r="H13" s="3" t="s">
        <v>1</v>
      </c>
      <c r="I13" s="3">
        <f t="shared" si="0"/>
        <v>67.1866</v>
      </c>
      <c r="J13" s="9">
        <f t="shared" si="1"/>
        <v>268.7464</v>
      </c>
      <c r="K13" s="8"/>
      <c r="L13" s="8">
        <v>99.21600000000001</v>
      </c>
      <c r="M13" s="8">
        <v>73.71</v>
      </c>
      <c r="N13" s="8">
        <v>67.2204</v>
      </c>
      <c r="O13" s="8">
        <v>28.6</v>
      </c>
      <c r="P13" s="10"/>
      <c r="Q13" s="2"/>
      <c r="R13" s="2"/>
    </row>
    <row r="14" spans="1:18" ht="12" customHeight="1">
      <c r="A14" s="12">
        <f t="shared" si="2"/>
        <v>12</v>
      </c>
      <c r="B14" s="3" t="s">
        <v>190</v>
      </c>
      <c r="C14" s="3" t="s">
        <v>0</v>
      </c>
      <c r="D14" s="3" t="s">
        <v>191</v>
      </c>
      <c r="E14" s="3" t="s">
        <v>32</v>
      </c>
      <c r="F14" s="3" t="s">
        <v>181</v>
      </c>
      <c r="G14" s="3" t="s">
        <v>98</v>
      </c>
      <c r="H14" s="3" t="s">
        <v>1</v>
      </c>
      <c r="I14" s="3">
        <f t="shared" si="0"/>
        <v>78.85713333333332</v>
      </c>
      <c r="J14" s="9">
        <f t="shared" si="1"/>
        <v>236.57139999999998</v>
      </c>
      <c r="K14" s="8">
        <v>50.635</v>
      </c>
      <c r="L14" s="10"/>
      <c r="M14" s="10"/>
      <c r="N14" s="10"/>
      <c r="O14" s="17"/>
      <c r="P14" s="8">
        <v>124.02</v>
      </c>
      <c r="Q14" s="8">
        <v>61.916399999999996</v>
      </c>
      <c r="R14" s="2"/>
    </row>
    <row r="15" spans="1:18" ht="12" customHeight="1">
      <c r="A15" s="12">
        <f t="shared" si="2"/>
        <v>13</v>
      </c>
      <c r="B15" s="3" t="s">
        <v>216</v>
      </c>
      <c r="C15" s="3" t="s">
        <v>0</v>
      </c>
      <c r="D15" s="3" t="s">
        <v>217</v>
      </c>
      <c r="E15" s="3" t="s">
        <v>218</v>
      </c>
      <c r="F15" s="3" t="s">
        <v>215</v>
      </c>
      <c r="G15" s="3" t="s">
        <v>169</v>
      </c>
      <c r="H15" s="3" t="s">
        <v>2</v>
      </c>
      <c r="I15" s="3">
        <f t="shared" si="0"/>
        <v>77.445</v>
      </c>
      <c r="J15" s="9">
        <f t="shared" si="1"/>
        <v>154.89</v>
      </c>
      <c r="K15" s="8">
        <v>144.69</v>
      </c>
      <c r="L15" s="10"/>
      <c r="M15" s="10"/>
      <c r="N15" s="10"/>
      <c r="O15" s="8">
        <v>10.2</v>
      </c>
      <c r="P15" s="10"/>
      <c r="Q15" s="2"/>
      <c r="R15" s="2"/>
    </row>
    <row r="16" spans="1:18" ht="12" customHeight="1">
      <c r="A16" s="12">
        <f t="shared" si="2"/>
        <v>14</v>
      </c>
      <c r="B16" s="32" t="s">
        <v>267</v>
      </c>
      <c r="C16" s="3" t="s">
        <v>268</v>
      </c>
      <c r="D16" s="3" t="s">
        <v>269</v>
      </c>
      <c r="E16" s="3" t="s">
        <v>153</v>
      </c>
      <c r="F16" s="3" t="s">
        <v>28</v>
      </c>
      <c r="G16" s="3" t="s">
        <v>169</v>
      </c>
      <c r="H16" s="3" t="s">
        <v>2</v>
      </c>
      <c r="I16" s="3">
        <f t="shared" si="0"/>
        <v>60.22</v>
      </c>
      <c r="J16" s="9">
        <f t="shared" si="1"/>
        <v>120.44</v>
      </c>
      <c r="K16" s="2"/>
      <c r="L16" s="2"/>
      <c r="M16" s="2"/>
      <c r="N16" s="2"/>
      <c r="O16" s="8">
        <v>10.2</v>
      </c>
      <c r="P16" s="8">
        <v>110.24</v>
      </c>
      <c r="Q16" s="2"/>
      <c r="R16" s="2"/>
    </row>
    <row r="17" spans="1:18" ht="12" customHeight="1">
      <c r="A17" s="12">
        <f t="shared" si="2"/>
        <v>15</v>
      </c>
      <c r="B17" s="32" t="s">
        <v>179</v>
      </c>
      <c r="C17" s="3" t="s">
        <v>151</v>
      </c>
      <c r="D17" s="3" t="s">
        <v>180</v>
      </c>
      <c r="E17" s="3" t="s">
        <v>128</v>
      </c>
      <c r="F17" s="3" t="s">
        <v>181</v>
      </c>
      <c r="G17" s="3" t="s">
        <v>135</v>
      </c>
      <c r="H17" s="3" t="s">
        <v>2</v>
      </c>
      <c r="I17" s="3">
        <f t="shared" si="0"/>
        <v>47.0856</v>
      </c>
      <c r="J17" s="9">
        <f t="shared" si="1"/>
        <v>94.1712</v>
      </c>
      <c r="K17" s="2"/>
      <c r="L17" s="2"/>
      <c r="M17" s="2"/>
      <c r="N17" s="2"/>
      <c r="O17" s="8">
        <v>41.1</v>
      </c>
      <c r="P17" s="2"/>
      <c r="Q17" s="2"/>
      <c r="R17" s="8">
        <v>53.071200000000005</v>
      </c>
    </row>
    <row r="18" spans="1:18" ht="12" customHeight="1">
      <c r="A18" s="12">
        <f t="shared" si="2"/>
        <v>16</v>
      </c>
      <c r="B18" s="32" t="s">
        <v>188</v>
      </c>
      <c r="C18" s="3" t="s">
        <v>23</v>
      </c>
      <c r="D18" s="3" t="s">
        <v>189</v>
      </c>
      <c r="E18" s="3" t="s">
        <v>184</v>
      </c>
      <c r="F18" s="3" t="s">
        <v>181</v>
      </c>
      <c r="G18" s="3" t="s">
        <v>185</v>
      </c>
      <c r="H18" s="3" t="s">
        <v>1</v>
      </c>
      <c r="I18" s="3">
        <f t="shared" si="0"/>
        <v>45.2582</v>
      </c>
      <c r="J18" s="9">
        <f t="shared" si="1"/>
        <v>90.5164</v>
      </c>
      <c r="K18" s="2"/>
      <c r="L18" s="2"/>
      <c r="M18" s="2"/>
      <c r="N18" s="2"/>
      <c r="O18" s="8">
        <v>28.6</v>
      </c>
      <c r="P18" s="2"/>
      <c r="Q18" s="2"/>
      <c r="R18" s="8">
        <v>61.91640000000001</v>
      </c>
    </row>
    <row r="19" spans="1:18" ht="12.75">
      <c r="A19" s="12">
        <f t="shared" si="2"/>
        <v>17</v>
      </c>
      <c r="B19" s="3" t="s">
        <v>143</v>
      </c>
      <c r="C19" s="3" t="s">
        <v>144</v>
      </c>
      <c r="D19" s="3" t="s">
        <v>145</v>
      </c>
      <c r="E19" s="3" t="s">
        <v>32</v>
      </c>
      <c r="F19" s="3" t="s">
        <v>28</v>
      </c>
      <c r="G19" s="3" t="s">
        <v>18</v>
      </c>
      <c r="H19" s="3" t="s">
        <v>19</v>
      </c>
      <c r="I19" s="3">
        <f t="shared" si="0"/>
        <v>82.68</v>
      </c>
      <c r="J19" s="9">
        <f t="shared" si="1"/>
        <v>82.68</v>
      </c>
      <c r="K19" s="8"/>
      <c r="L19" s="8">
        <v>82.68</v>
      </c>
      <c r="M19" s="10"/>
      <c r="N19" s="10"/>
      <c r="O19" s="17"/>
      <c r="P19" s="10"/>
      <c r="Q19" s="2"/>
      <c r="R19" s="2"/>
    </row>
    <row r="20" spans="1:18" ht="12.75">
      <c r="A20" s="12">
        <f t="shared" si="2"/>
        <v>18</v>
      </c>
      <c r="B20" s="3" t="s">
        <v>182</v>
      </c>
      <c r="C20" s="3" t="s">
        <v>15</v>
      </c>
      <c r="D20" s="3" t="s">
        <v>183</v>
      </c>
      <c r="E20" s="3" t="s">
        <v>184</v>
      </c>
      <c r="F20" s="3" t="s">
        <v>215</v>
      </c>
      <c r="G20" s="3" t="s">
        <v>185</v>
      </c>
      <c r="H20" s="3" t="s">
        <v>1</v>
      </c>
      <c r="I20" s="3">
        <f t="shared" si="0"/>
        <v>60.138</v>
      </c>
      <c r="J20" s="9">
        <f t="shared" si="1"/>
        <v>60.138</v>
      </c>
      <c r="K20" s="8"/>
      <c r="L20" s="10"/>
      <c r="M20" s="8"/>
      <c r="N20" s="8">
        <v>60.138</v>
      </c>
      <c r="O20" s="17"/>
      <c r="P20" s="10"/>
      <c r="Q20" s="2"/>
      <c r="R20" s="2"/>
    </row>
    <row r="21" spans="1:18" ht="12.75">
      <c r="A21" s="12">
        <f t="shared" si="2"/>
        <v>19</v>
      </c>
      <c r="B21" s="3" t="s">
        <v>266</v>
      </c>
      <c r="C21" s="3" t="s">
        <v>111</v>
      </c>
      <c r="D21" s="3" t="s">
        <v>68</v>
      </c>
      <c r="E21" s="3" t="s">
        <v>24</v>
      </c>
      <c r="F21" s="3" t="s">
        <v>181</v>
      </c>
      <c r="G21" s="3" t="s">
        <v>12</v>
      </c>
      <c r="H21" s="3" t="s">
        <v>1</v>
      </c>
      <c r="I21" s="3">
        <f t="shared" si="0"/>
        <v>44.226000000000006</v>
      </c>
      <c r="J21" s="9">
        <f t="shared" si="1"/>
        <v>44.226000000000006</v>
      </c>
      <c r="K21" s="2"/>
      <c r="L21" s="2"/>
      <c r="M21" s="2"/>
      <c r="N21" s="2"/>
      <c r="O21" s="8"/>
      <c r="P21" s="2"/>
      <c r="Q21" s="2"/>
      <c r="R21" s="8">
        <v>44.226000000000006</v>
      </c>
    </row>
    <row r="22" spans="1:18" ht="12.75">
      <c r="A22" s="12">
        <f t="shared" si="2"/>
        <v>20</v>
      </c>
      <c r="B22" s="3" t="s">
        <v>192</v>
      </c>
      <c r="C22" s="3" t="s">
        <v>193</v>
      </c>
      <c r="D22" s="3" t="s">
        <v>194</v>
      </c>
      <c r="E22" s="3" t="s">
        <v>11</v>
      </c>
      <c r="F22" s="3" t="s">
        <v>181</v>
      </c>
      <c r="G22" s="3" t="s">
        <v>98</v>
      </c>
      <c r="H22" s="3" t="s">
        <v>1</v>
      </c>
      <c r="I22" s="3">
        <f t="shared" si="0"/>
        <v>43.407</v>
      </c>
      <c r="J22" s="9">
        <f t="shared" si="1"/>
        <v>43.407</v>
      </c>
      <c r="K22" s="8">
        <v>43.407</v>
      </c>
      <c r="L22" s="10"/>
      <c r="M22" s="10"/>
      <c r="N22" s="10"/>
      <c r="O22" s="17"/>
      <c r="P22" s="10"/>
      <c r="Q22" s="2"/>
      <c r="R22" s="2"/>
    </row>
    <row r="23" spans="1:18" ht="12.75">
      <c r="A23" s="12">
        <f t="shared" si="2"/>
        <v>21</v>
      </c>
      <c r="B23" s="3" t="s">
        <v>67</v>
      </c>
      <c r="C23" s="3" t="s">
        <v>23</v>
      </c>
      <c r="D23" s="3" t="s">
        <v>177</v>
      </c>
      <c r="E23" s="3" t="s">
        <v>11</v>
      </c>
      <c r="F23" s="3" t="s">
        <v>181</v>
      </c>
      <c r="G23" s="3" t="s">
        <v>12</v>
      </c>
      <c r="H23" s="3" t="s">
        <v>1</v>
      </c>
      <c r="I23" s="3">
        <f t="shared" si="0"/>
        <v>31.842719999999996</v>
      </c>
      <c r="J23" s="9">
        <f t="shared" si="1"/>
        <v>31.842719999999996</v>
      </c>
      <c r="K23" s="2"/>
      <c r="L23" s="2"/>
      <c r="M23" s="2"/>
      <c r="N23" s="2"/>
      <c r="O23" s="8"/>
      <c r="P23" s="2"/>
      <c r="Q23" s="2"/>
      <c r="R23" s="8">
        <v>31.842719999999996</v>
      </c>
    </row>
    <row r="24" spans="2:18" ht="12.75">
      <c r="B24" s="27"/>
      <c r="C24" s="27"/>
      <c r="D24" s="27"/>
      <c r="E24" s="27"/>
      <c r="F24" s="27"/>
      <c r="G24" s="27"/>
      <c r="H24" s="27"/>
      <c r="O24" s="29"/>
      <c r="R24" s="29"/>
    </row>
    <row r="25" ht="12.75">
      <c r="B25" s="7" t="s">
        <v>41</v>
      </c>
    </row>
  </sheetData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9"/>
  <sheetViews>
    <sheetView zoomScaleSheetLayoutView="215" workbookViewId="0" topLeftCell="A1">
      <pane xSplit="10" topLeftCell="AI1" activePane="topRight" state="frozen"/>
      <selection pane="topLeft" activeCell="A1" sqref="A1"/>
      <selection pane="topRight" activeCell="AJ1" sqref="AJ1"/>
    </sheetView>
  </sheetViews>
  <sheetFormatPr defaultColWidth="9.140625" defaultRowHeight="12.75"/>
  <cols>
    <col min="1" max="1" width="3.7109375" style="0" customWidth="1"/>
    <col min="2" max="2" width="11.8515625" style="0" bestFit="1" customWidth="1"/>
    <col min="3" max="3" width="9.7109375" style="0" bestFit="1" customWidth="1"/>
    <col min="4" max="4" width="11.57421875" style="0" bestFit="1" customWidth="1"/>
    <col min="5" max="5" width="9.7109375" style="0" bestFit="1" customWidth="1"/>
    <col min="6" max="6" width="3.140625" style="0" customWidth="1"/>
    <col min="7" max="7" width="21.57421875" style="0" bestFit="1" customWidth="1"/>
    <col min="8" max="8" width="11.28125" style="0" bestFit="1" customWidth="1"/>
    <col min="9" max="9" width="7.00390625" style="0" bestFit="1" customWidth="1"/>
    <col min="10" max="10" width="8.00390625" style="0" bestFit="1" customWidth="1"/>
    <col min="11" max="12" width="5.7109375" style="0" bestFit="1" customWidth="1"/>
    <col min="13" max="13" width="4.8515625" style="0" bestFit="1" customWidth="1"/>
    <col min="14" max="14" width="5.7109375" style="0" bestFit="1" customWidth="1"/>
    <col min="15" max="16" width="5.7109375" style="0" customWidth="1"/>
    <col min="17" max="20" width="6.140625" style="0" bestFit="1" customWidth="1"/>
    <col min="21" max="21" width="4.421875" style="0" bestFit="1" customWidth="1"/>
    <col min="22" max="25" width="6.140625" style="0" bestFit="1" customWidth="1"/>
    <col min="26" max="27" width="6.140625" style="0" customWidth="1"/>
    <col min="28" max="28" width="6.140625" style="0" bestFit="1" customWidth="1"/>
    <col min="29" max="30" width="7.00390625" style="0" bestFit="1" customWidth="1"/>
    <col min="31" max="32" width="5.28125" style="0" bestFit="1" customWidth="1"/>
    <col min="33" max="33" width="6.140625" style="0" bestFit="1" customWidth="1"/>
    <col min="34" max="35" width="5.28125" style="0" bestFit="1" customWidth="1"/>
    <col min="36" max="38" width="5.28125" style="0" customWidth="1"/>
    <col min="39" max="40" width="4.421875" style="0" bestFit="1" customWidth="1"/>
    <col min="41" max="42" width="5.28125" style="0" bestFit="1" customWidth="1"/>
    <col min="43" max="43" width="7.00390625" style="0" bestFit="1" customWidth="1"/>
    <col min="44" max="46" width="6.140625" style="0" bestFit="1" customWidth="1"/>
    <col min="47" max="47" width="5.57421875" style="0" customWidth="1"/>
    <col min="48" max="48" width="6.00390625" style="0" customWidth="1"/>
    <col min="49" max="49" width="7.00390625" style="0" bestFit="1" customWidth="1"/>
  </cols>
  <sheetData>
    <row r="1" spans="2:49" ht="346.5">
      <c r="B1" s="6">
        <v>39431</v>
      </c>
      <c r="I1" s="4" t="s">
        <v>46</v>
      </c>
      <c r="J1" s="5" t="s">
        <v>47</v>
      </c>
      <c r="K1" s="4" t="s">
        <v>66</v>
      </c>
      <c r="L1" s="4" t="s">
        <v>81</v>
      </c>
      <c r="M1" s="4" t="s">
        <v>211</v>
      </c>
      <c r="N1" s="4" t="s">
        <v>241</v>
      </c>
      <c r="O1" s="4" t="s">
        <v>356</v>
      </c>
      <c r="P1" s="4" t="s">
        <v>357</v>
      </c>
      <c r="Q1" s="4" t="s">
        <v>265</v>
      </c>
      <c r="R1" s="4" t="s">
        <v>271</v>
      </c>
      <c r="S1" s="4" t="s">
        <v>273</v>
      </c>
      <c r="T1" s="4" t="s">
        <v>274</v>
      </c>
      <c r="U1" s="4" t="s">
        <v>296</v>
      </c>
      <c r="V1" s="4" t="s">
        <v>323</v>
      </c>
      <c r="W1" s="4" t="s">
        <v>326</v>
      </c>
      <c r="X1" s="4" t="s">
        <v>327</v>
      </c>
      <c r="Y1" s="4" t="s">
        <v>329</v>
      </c>
      <c r="Z1" s="39" t="s">
        <v>362</v>
      </c>
      <c r="AA1" s="39" t="s">
        <v>371</v>
      </c>
      <c r="AB1" s="4" t="s">
        <v>335</v>
      </c>
      <c r="AC1" s="4" t="s">
        <v>337</v>
      </c>
      <c r="AD1" s="4" t="s">
        <v>339</v>
      </c>
      <c r="AE1" s="4" t="s">
        <v>342</v>
      </c>
      <c r="AF1" s="39" t="s">
        <v>358</v>
      </c>
      <c r="AG1" s="4" t="s">
        <v>345</v>
      </c>
      <c r="AH1" s="4" t="s">
        <v>348</v>
      </c>
      <c r="AI1" s="4" t="s">
        <v>351</v>
      </c>
      <c r="AJ1" s="4" t="s">
        <v>372</v>
      </c>
      <c r="AK1" s="4" t="s">
        <v>376</v>
      </c>
      <c r="AL1" s="4" t="s">
        <v>378</v>
      </c>
      <c r="AM1" s="4" t="s">
        <v>352</v>
      </c>
      <c r="AN1" s="4" t="s">
        <v>354</v>
      </c>
      <c r="AO1" s="4" t="s">
        <v>383</v>
      </c>
      <c r="AP1" s="4" t="s">
        <v>391</v>
      </c>
      <c r="AQ1" s="4" t="s">
        <v>395</v>
      </c>
      <c r="AR1" s="4" t="s">
        <v>397</v>
      </c>
      <c r="AS1" s="4" t="s">
        <v>407</v>
      </c>
      <c r="AT1" s="39" t="s">
        <v>410</v>
      </c>
      <c r="AU1" s="39" t="s">
        <v>412</v>
      </c>
      <c r="AV1" s="4" t="s">
        <v>414</v>
      </c>
      <c r="AW1" s="4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49" ht="12.75" customHeight="1">
      <c r="A3" s="11">
        <v>1</v>
      </c>
      <c r="B3" s="3" t="s">
        <v>73</v>
      </c>
      <c r="C3" s="3" t="s">
        <v>16</v>
      </c>
      <c r="D3" s="3" t="s">
        <v>74</v>
      </c>
      <c r="E3" s="3" t="s">
        <v>7</v>
      </c>
      <c r="F3" s="3" t="s">
        <v>28</v>
      </c>
      <c r="G3" s="3" t="s">
        <v>18</v>
      </c>
      <c r="H3" s="3" t="s">
        <v>19</v>
      </c>
      <c r="I3" s="3">
        <f>AVERAGE(K3:AW3)</f>
        <v>83.8412</v>
      </c>
      <c r="J3" s="9">
        <f>SUM(K3:AW3)</f>
        <v>1257.618</v>
      </c>
      <c r="K3" s="28">
        <v>68.04</v>
      </c>
      <c r="L3" s="28">
        <v>16.9</v>
      </c>
      <c r="M3" s="28"/>
      <c r="N3" s="25"/>
      <c r="O3" s="25"/>
      <c r="P3" s="25"/>
      <c r="Q3" s="8">
        <v>43.5</v>
      </c>
      <c r="R3" s="10"/>
      <c r="S3" s="10"/>
      <c r="T3" s="10"/>
      <c r="U3" s="10"/>
      <c r="V3" s="10"/>
      <c r="W3" s="10"/>
      <c r="X3" s="8">
        <v>97.02</v>
      </c>
      <c r="Y3" s="10"/>
      <c r="Z3" s="8">
        <v>71.28</v>
      </c>
      <c r="AA3" s="8"/>
      <c r="AB3" s="10"/>
      <c r="AC3" s="10"/>
      <c r="AD3" s="10"/>
      <c r="AE3" s="8">
        <v>58</v>
      </c>
      <c r="AF3" s="8">
        <v>94.3</v>
      </c>
      <c r="AG3" s="10"/>
      <c r="AH3" s="10"/>
      <c r="AI3" s="10"/>
      <c r="AJ3" s="8">
        <v>95.256</v>
      </c>
      <c r="AK3" s="8"/>
      <c r="AL3" s="8">
        <v>100.17</v>
      </c>
      <c r="AM3" s="8">
        <v>106</v>
      </c>
      <c r="AN3" s="8">
        <v>72.8</v>
      </c>
      <c r="AO3" s="31">
        <v>145.2</v>
      </c>
      <c r="AP3" s="10"/>
      <c r="AQ3" s="2"/>
      <c r="AR3" s="2"/>
      <c r="AS3" s="10"/>
      <c r="AT3" s="8">
        <v>171.072</v>
      </c>
      <c r="AU3" s="31">
        <v>89.04</v>
      </c>
      <c r="AV3" s="31">
        <v>29.04</v>
      </c>
      <c r="AW3" s="10"/>
    </row>
    <row r="4" spans="1:49" ht="12.75" customHeight="1">
      <c r="A4" s="11">
        <f>SUM(A3,1)</f>
        <v>2</v>
      </c>
      <c r="B4" s="3" t="s">
        <v>267</v>
      </c>
      <c r="C4" s="3" t="s">
        <v>268</v>
      </c>
      <c r="D4" s="3" t="s">
        <v>269</v>
      </c>
      <c r="E4" s="3" t="s">
        <v>153</v>
      </c>
      <c r="F4" s="3" t="s">
        <v>28</v>
      </c>
      <c r="G4" s="3" t="s">
        <v>169</v>
      </c>
      <c r="H4" s="3" t="s">
        <v>2</v>
      </c>
      <c r="I4" s="3">
        <f>AVERAGE(K4:AW4)</f>
        <v>78.90807142857143</v>
      </c>
      <c r="J4" s="9">
        <f>SUM(K4:AW4)</f>
        <v>1104.713</v>
      </c>
      <c r="K4" s="28"/>
      <c r="L4" s="28"/>
      <c r="M4" s="28"/>
      <c r="N4" s="25"/>
      <c r="O4" s="8">
        <v>120.204</v>
      </c>
      <c r="P4" s="8">
        <v>74.88</v>
      </c>
      <c r="Q4" s="8">
        <v>145.2</v>
      </c>
      <c r="R4" s="8">
        <v>53.424</v>
      </c>
      <c r="S4" s="10"/>
      <c r="T4" s="8">
        <v>14.5</v>
      </c>
      <c r="U4" s="10"/>
      <c r="V4" s="8">
        <v>142.56</v>
      </c>
      <c r="W4" s="8">
        <v>47.628</v>
      </c>
      <c r="X4" s="10"/>
      <c r="Y4" s="10"/>
      <c r="Z4" s="8">
        <v>166.32</v>
      </c>
      <c r="AA4" s="8">
        <v>93.6</v>
      </c>
      <c r="AB4" s="10"/>
      <c r="AC4" s="10"/>
      <c r="AD4" s="10"/>
      <c r="AE4" s="8">
        <v>145.2</v>
      </c>
      <c r="AF4" s="8"/>
      <c r="AG4" s="8">
        <v>42.504</v>
      </c>
      <c r="AH4" s="31">
        <v>5.363</v>
      </c>
      <c r="AI4" s="10">
        <v>5.1</v>
      </c>
      <c r="AJ4" s="10"/>
      <c r="AK4" s="8">
        <v>48.23</v>
      </c>
      <c r="AL4" s="8"/>
      <c r="AM4" s="10"/>
      <c r="AN4" s="10"/>
      <c r="AO4" s="10"/>
      <c r="AP4" s="10"/>
      <c r="AQ4" s="10"/>
      <c r="AR4" s="10"/>
      <c r="AS4" s="10"/>
      <c r="AT4" s="10"/>
      <c r="AU4" s="21"/>
      <c r="AV4" s="10"/>
      <c r="AW4" s="10"/>
    </row>
    <row r="5" spans="1:49" ht="12.75" customHeight="1">
      <c r="A5" s="11">
        <f aca="true" t="shared" si="0" ref="A5:A68">SUM(A4,1)</f>
        <v>3</v>
      </c>
      <c r="B5" s="3" t="s">
        <v>69</v>
      </c>
      <c r="C5" s="3" t="s">
        <v>70</v>
      </c>
      <c r="D5" s="3" t="s">
        <v>71</v>
      </c>
      <c r="E5" s="3" t="s">
        <v>29</v>
      </c>
      <c r="F5" s="3" t="s">
        <v>28</v>
      </c>
      <c r="G5" s="3" t="s">
        <v>72</v>
      </c>
      <c r="H5" s="3" t="s">
        <v>4</v>
      </c>
      <c r="I5" s="3">
        <f>AVERAGE(K5:AW5)</f>
        <v>155.20742857142858</v>
      </c>
      <c r="J5" s="9">
        <f>SUM(K5:AW5)</f>
        <v>1086.452</v>
      </c>
      <c r="K5" s="28">
        <v>90.72</v>
      </c>
      <c r="L5" s="28">
        <v>121</v>
      </c>
      <c r="M5" s="28"/>
      <c r="N5" s="28">
        <v>136.08</v>
      </c>
      <c r="O5" s="28"/>
      <c r="P5" s="28"/>
      <c r="Q5" s="8">
        <v>203.2</v>
      </c>
      <c r="R5" s="10"/>
      <c r="S5" s="10"/>
      <c r="T5" s="10"/>
      <c r="U5" s="10"/>
      <c r="V5" s="10"/>
      <c r="W5" s="10"/>
      <c r="X5" s="8">
        <v>124.74</v>
      </c>
      <c r="Y5" s="10"/>
      <c r="Z5" s="10"/>
      <c r="AA5" s="10"/>
      <c r="AB5" s="10"/>
      <c r="AC5" s="10"/>
      <c r="AD5" s="10"/>
      <c r="AE5" s="10"/>
      <c r="AF5" s="8">
        <v>220.2</v>
      </c>
      <c r="AG5" s="10"/>
      <c r="AH5" s="10"/>
      <c r="AI5" s="10"/>
      <c r="AJ5" s="8">
        <v>190.512</v>
      </c>
      <c r="AK5" s="10"/>
      <c r="AL5" s="10"/>
      <c r="AM5" s="10"/>
      <c r="AN5" s="10"/>
      <c r="AO5" s="10"/>
      <c r="AP5" s="10"/>
      <c r="AQ5" s="2"/>
      <c r="AR5" s="10"/>
      <c r="AS5" s="10"/>
      <c r="AT5" s="10"/>
      <c r="AU5" s="10"/>
      <c r="AV5" s="10"/>
      <c r="AW5" s="10"/>
    </row>
    <row r="6" spans="1:49" ht="12.75" customHeight="1">
      <c r="A6" s="11">
        <f t="shared" si="0"/>
        <v>4</v>
      </c>
      <c r="B6" s="3" t="s">
        <v>133</v>
      </c>
      <c r="C6" s="3" t="s">
        <v>116</v>
      </c>
      <c r="D6" s="3" t="s">
        <v>134</v>
      </c>
      <c r="E6" s="3" t="s">
        <v>98</v>
      </c>
      <c r="F6" s="3" t="s">
        <v>28</v>
      </c>
      <c r="G6" s="3" t="s">
        <v>135</v>
      </c>
      <c r="H6" s="3" t="s">
        <v>2</v>
      </c>
      <c r="I6" s="3">
        <f>AVERAGE(K6:AW6)</f>
        <v>106.37440000000001</v>
      </c>
      <c r="J6" s="9">
        <f>SUM(K6:AW6)</f>
        <v>1063.7440000000001</v>
      </c>
      <c r="K6" s="28"/>
      <c r="L6" s="28">
        <v>72.6</v>
      </c>
      <c r="M6" s="28"/>
      <c r="N6" s="25"/>
      <c r="O6" s="25"/>
      <c r="P6" s="25"/>
      <c r="Q6" s="8">
        <v>116.1</v>
      </c>
      <c r="R6" s="10"/>
      <c r="S6" s="10"/>
      <c r="T6" s="10"/>
      <c r="U6" s="10"/>
      <c r="V6" s="8">
        <v>128.304</v>
      </c>
      <c r="W6" s="8">
        <v>34.02</v>
      </c>
      <c r="X6" s="10"/>
      <c r="Y6" s="10"/>
      <c r="Z6" s="8">
        <v>118.8</v>
      </c>
      <c r="AA6" s="8"/>
      <c r="AB6" s="10"/>
      <c r="AC6" s="10"/>
      <c r="AD6" s="10"/>
      <c r="AE6" s="10"/>
      <c r="AF6" s="8">
        <v>125.8</v>
      </c>
      <c r="AG6" s="10"/>
      <c r="AH6" s="10"/>
      <c r="AI6" s="10"/>
      <c r="AJ6" s="8">
        <v>163.296</v>
      </c>
      <c r="AK6" s="8"/>
      <c r="AL6" s="8"/>
      <c r="AM6" s="10"/>
      <c r="AN6" s="10"/>
      <c r="AO6" s="10"/>
      <c r="AP6" s="8">
        <v>89.04</v>
      </c>
      <c r="AQ6" s="31">
        <v>108.864</v>
      </c>
      <c r="AR6" s="8">
        <v>106.92</v>
      </c>
      <c r="AS6" s="10"/>
      <c r="AT6" s="10"/>
      <c r="AU6" s="10"/>
      <c r="AV6" s="10"/>
      <c r="AW6" s="10"/>
    </row>
    <row r="7" spans="1:49" ht="12.75" customHeight="1">
      <c r="A7" s="11">
        <f t="shared" si="0"/>
        <v>5</v>
      </c>
      <c r="B7" s="3" t="s">
        <v>266</v>
      </c>
      <c r="C7" s="3" t="s">
        <v>111</v>
      </c>
      <c r="D7" s="3" t="s">
        <v>177</v>
      </c>
      <c r="E7" s="3" t="s">
        <v>11</v>
      </c>
      <c r="F7" s="3" t="s">
        <v>28</v>
      </c>
      <c r="G7" s="3" t="s">
        <v>12</v>
      </c>
      <c r="H7" s="3" t="s">
        <v>1</v>
      </c>
      <c r="I7" s="3">
        <f>AVERAGE(K7:AW7)</f>
        <v>122.657</v>
      </c>
      <c r="J7" s="9">
        <f>SUM(K7:AW7)</f>
        <v>981.256</v>
      </c>
      <c r="K7" s="28"/>
      <c r="L7" s="28"/>
      <c r="M7" s="28"/>
      <c r="N7" s="25"/>
      <c r="O7" s="25"/>
      <c r="P7" s="25"/>
      <c r="Q7" s="8">
        <v>174.2</v>
      </c>
      <c r="R7" s="10"/>
      <c r="S7" s="10"/>
      <c r="T7" s="8">
        <v>203.2</v>
      </c>
      <c r="U7" s="8">
        <v>29</v>
      </c>
      <c r="V7" s="10"/>
      <c r="W7" s="10"/>
      <c r="X7" s="8">
        <v>180.18</v>
      </c>
      <c r="Y7" s="8">
        <v>101.6</v>
      </c>
      <c r="Z7" s="8"/>
      <c r="AA7" s="8"/>
      <c r="AB7" s="8">
        <v>142.56</v>
      </c>
      <c r="AC7" s="8">
        <v>93.492</v>
      </c>
      <c r="AD7" s="8">
        <v>57.024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2.75" customHeight="1">
      <c r="A8" s="11">
        <f t="shared" si="0"/>
        <v>6</v>
      </c>
      <c r="B8" s="3" t="s">
        <v>56</v>
      </c>
      <c r="C8" s="3" t="s">
        <v>15</v>
      </c>
      <c r="D8" s="3" t="s">
        <v>57</v>
      </c>
      <c r="E8" s="3" t="s">
        <v>53</v>
      </c>
      <c r="F8" s="3" t="s">
        <v>28</v>
      </c>
      <c r="G8" s="3" t="s">
        <v>17</v>
      </c>
      <c r="H8" s="3" t="s">
        <v>1</v>
      </c>
      <c r="I8" s="3">
        <f>AVERAGE(K8:AW8)</f>
        <v>107.02799999999999</v>
      </c>
      <c r="J8" s="9">
        <f>SUM(K8:AW8)</f>
        <v>963.252</v>
      </c>
      <c r="K8" s="28">
        <v>79.38</v>
      </c>
      <c r="L8" s="28">
        <v>108.9</v>
      </c>
      <c r="M8" s="25"/>
      <c r="N8" s="28">
        <v>108.864</v>
      </c>
      <c r="O8" s="8">
        <v>133.56</v>
      </c>
      <c r="P8" s="8"/>
      <c r="Q8" s="8">
        <v>130.6</v>
      </c>
      <c r="R8" s="10"/>
      <c r="S8" s="10"/>
      <c r="T8" s="8">
        <v>58</v>
      </c>
      <c r="U8" s="10"/>
      <c r="V8" s="10"/>
      <c r="W8" s="10"/>
      <c r="X8" s="10"/>
      <c r="Y8" s="10"/>
      <c r="Z8" s="10"/>
      <c r="AA8" s="10"/>
      <c r="AB8" s="8">
        <v>114.048</v>
      </c>
      <c r="AC8" s="10"/>
      <c r="AD8" s="10"/>
      <c r="AE8" s="8">
        <v>72.6</v>
      </c>
      <c r="AF8" s="8">
        <v>157.3</v>
      </c>
      <c r="AG8" s="10"/>
      <c r="AH8" s="10"/>
      <c r="AI8" s="10"/>
      <c r="AJ8" s="8"/>
      <c r="AK8" s="8"/>
      <c r="AL8" s="8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2.75">
      <c r="A9" s="11">
        <f t="shared" si="0"/>
        <v>7</v>
      </c>
      <c r="B9" s="3" t="s">
        <v>172</v>
      </c>
      <c r="C9" s="3" t="s">
        <v>10</v>
      </c>
      <c r="D9" s="3" t="s">
        <v>173</v>
      </c>
      <c r="E9" s="3" t="s">
        <v>174</v>
      </c>
      <c r="F9" s="3" t="s">
        <v>28</v>
      </c>
      <c r="G9" s="3" t="s">
        <v>175</v>
      </c>
      <c r="H9" s="3" t="s">
        <v>1</v>
      </c>
      <c r="I9" s="3">
        <f aca="true" t="shared" si="1" ref="I3:I34">AVERAGE(K9:AW9)</f>
        <v>80.91018181818181</v>
      </c>
      <c r="J9" s="9">
        <f aca="true" t="shared" si="2" ref="J3:J34">SUM(K9:AW9)</f>
        <v>890.012</v>
      </c>
      <c r="K9" s="28"/>
      <c r="L9" s="28">
        <v>48.4</v>
      </c>
      <c r="M9" s="28"/>
      <c r="N9" s="25"/>
      <c r="O9" s="25"/>
      <c r="P9" s="25"/>
      <c r="Q9" s="10"/>
      <c r="R9" s="10"/>
      <c r="S9" s="10"/>
      <c r="T9" s="8">
        <v>116.1</v>
      </c>
      <c r="U9" s="10"/>
      <c r="V9" s="10"/>
      <c r="W9" s="10"/>
      <c r="X9" s="10"/>
      <c r="Y9" s="10"/>
      <c r="Z9" s="10"/>
      <c r="AA9" s="10"/>
      <c r="AB9" s="8">
        <v>99.79199999999999</v>
      </c>
      <c r="AC9" s="8">
        <v>46.74</v>
      </c>
      <c r="AD9" s="10"/>
      <c r="AE9" s="8">
        <v>50.7</v>
      </c>
      <c r="AF9" s="8">
        <v>21.9</v>
      </c>
      <c r="AG9" s="10"/>
      <c r="AH9" s="10"/>
      <c r="AI9" s="10"/>
      <c r="AJ9" s="8">
        <v>54.432</v>
      </c>
      <c r="AK9" s="8"/>
      <c r="AL9" s="8"/>
      <c r="AM9" s="8">
        <v>74.2</v>
      </c>
      <c r="AN9" s="10"/>
      <c r="AO9" s="8">
        <v>203.2</v>
      </c>
      <c r="AP9" s="10"/>
      <c r="AQ9" s="10"/>
      <c r="AR9" s="10"/>
      <c r="AS9" s="8">
        <v>60.5</v>
      </c>
      <c r="AT9" s="8">
        <v>114.048</v>
      </c>
      <c r="AU9" s="10"/>
      <c r="AV9" s="10"/>
      <c r="AW9" s="10"/>
    </row>
    <row r="10" spans="1:49" ht="12.75" customHeight="1">
      <c r="A10" s="11">
        <f t="shared" si="0"/>
        <v>8</v>
      </c>
      <c r="B10" s="3" t="s">
        <v>256</v>
      </c>
      <c r="C10" s="3" t="s">
        <v>31</v>
      </c>
      <c r="D10" s="3" t="s">
        <v>257</v>
      </c>
      <c r="E10" s="3" t="s">
        <v>258</v>
      </c>
      <c r="F10" s="3" t="s">
        <v>28</v>
      </c>
      <c r="G10" s="3" t="s">
        <v>14</v>
      </c>
      <c r="H10" s="3" t="s">
        <v>9</v>
      </c>
      <c r="I10" s="3">
        <f t="shared" si="1"/>
        <v>122.17542857142858</v>
      </c>
      <c r="J10" s="9">
        <f t="shared" si="2"/>
        <v>855.2280000000001</v>
      </c>
      <c r="K10" s="28"/>
      <c r="L10" s="28"/>
      <c r="M10" s="28"/>
      <c r="N10" s="28">
        <v>122.472</v>
      </c>
      <c r="O10" s="28"/>
      <c r="P10" s="28"/>
      <c r="Q10" s="10"/>
      <c r="R10" s="10"/>
      <c r="S10" s="10"/>
      <c r="T10" s="8">
        <v>26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8">
        <v>188.7</v>
      </c>
      <c r="AG10" s="10"/>
      <c r="AH10" s="10"/>
      <c r="AI10" s="10"/>
      <c r="AJ10" s="8">
        <v>122.472</v>
      </c>
      <c r="AK10" s="8"/>
      <c r="AL10" s="8"/>
      <c r="AM10" s="10"/>
      <c r="AN10" s="10"/>
      <c r="AO10" s="10"/>
      <c r="AP10" s="8">
        <v>111.3</v>
      </c>
      <c r="AQ10" s="10"/>
      <c r="AR10" s="10"/>
      <c r="AS10" s="8">
        <v>84.7</v>
      </c>
      <c r="AT10" s="8">
        <v>199.58400000000003</v>
      </c>
      <c r="AU10" s="10"/>
      <c r="AV10" s="21"/>
      <c r="AW10" s="10"/>
    </row>
    <row r="11" spans="1:49" ht="12.75" customHeight="1">
      <c r="A11" s="11">
        <f t="shared" si="0"/>
        <v>9</v>
      </c>
      <c r="B11" s="3" t="s">
        <v>279</v>
      </c>
      <c r="C11" s="3" t="s">
        <v>111</v>
      </c>
      <c r="D11" s="3" t="s">
        <v>280</v>
      </c>
      <c r="E11" s="3" t="s">
        <v>281</v>
      </c>
      <c r="F11" s="3" t="s">
        <v>28</v>
      </c>
      <c r="G11" s="3" t="s">
        <v>264</v>
      </c>
      <c r="H11" s="3" t="s">
        <v>2</v>
      </c>
      <c r="I11" s="3">
        <f t="shared" si="1"/>
        <v>120.0142857142857</v>
      </c>
      <c r="J11" s="9">
        <f t="shared" si="2"/>
        <v>840.0999999999999</v>
      </c>
      <c r="K11" s="28"/>
      <c r="L11" s="28"/>
      <c r="M11" s="28"/>
      <c r="N11" s="25"/>
      <c r="O11" s="25"/>
      <c r="P11" s="25"/>
      <c r="Q11" s="8"/>
      <c r="R11" s="10"/>
      <c r="S11" s="10"/>
      <c r="T11" s="8">
        <v>174.2</v>
      </c>
      <c r="U11" s="10"/>
      <c r="V11" s="8">
        <v>71.28</v>
      </c>
      <c r="W11" s="10"/>
      <c r="X11" s="10"/>
      <c r="Y11" s="10"/>
      <c r="Z11" s="8">
        <v>59.4</v>
      </c>
      <c r="AA11" s="8"/>
      <c r="AB11" s="10"/>
      <c r="AC11" s="10"/>
      <c r="AD11" s="10"/>
      <c r="AE11" s="8">
        <v>116.1</v>
      </c>
      <c r="AF11" s="8">
        <v>141.5</v>
      </c>
      <c r="AG11" s="10"/>
      <c r="AH11" s="10"/>
      <c r="AI11" s="10"/>
      <c r="AJ11" s="10"/>
      <c r="AK11" s="10"/>
      <c r="AL11" s="8">
        <v>111.3</v>
      </c>
      <c r="AM11" s="10"/>
      <c r="AN11" s="10"/>
      <c r="AO11" s="10"/>
      <c r="AP11" s="10"/>
      <c r="AQ11" s="10"/>
      <c r="AR11" s="8">
        <v>166.32</v>
      </c>
      <c r="AS11" s="10"/>
      <c r="AT11" s="10"/>
      <c r="AU11" s="2"/>
      <c r="AV11" s="2"/>
      <c r="AW11" s="2"/>
    </row>
    <row r="12" spans="1:49" ht="12.75" customHeight="1">
      <c r="A12" s="11">
        <f t="shared" si="0"/>
        <v>10</v>
      </c>
      <c r="B12" s="3" t="s">
        <v>129</v>
      </c>
      <c r="C12" s="3" t="s">
        <v>130</v>
      </c>
      <c r="D12" s="3" t="s">
        <v>131</v>
      </c>
      <c r="E12" s="3" t="s">
        <v>128</v>
      </c>
      <c r="F12" s="3" t="s">
        <v>28</v>
      </c>
      <c r="G12" s="3" t="s">
        <v>132</v>
      </c>
      <c r="H12" s="3" t="s">
        <v>1</v>
      </c>
      <c r="I12" s="3">
        <f t="shared" si="1"/>
        <v>70.77509090909092</v>
      </c>
      <c r="J12" s="9">
        <f t="shared" si="2"/>
        <v>778.5260000000001</v>
      </c>
      <c r="K12" s="28"/>
      <c r="L12" s="28">
        <v>84.7</v>
      </c>
      <c r="M12" s="28">
        <v>20.41</v>
      </c>
      <c r="N12" s="25"/>
      <c r="O12" s="25"/>
      <c r="P12" s="25"/>
      <c r="Q12" s="8">
        <v>101.6</v>
      </c>
      <c r="R12" s="8">
        <v>46.74</v>
      </c>
      <c r="S12" s="10"/>
      <c r="T12" s="10"/>
      <c r="U12" s="8">
        <v>14.5</v>
      </c>
      <c r="V12" s="10"/>
      <c r="W12" s="10"/>
      <c r="X12" s="10"/>
      <c r="Y12" s="10"/>
      <c r="Z12" s="10"/>
      <c r="AA12" s="10"/>
      <c r="AB12" s="8">
        <v>128.304</v>
      </c>
      <c r="AC12" s="8">
        <v>80.136</v>
      </c>
      <c r="AD12" s="10"/>
      <c r="AE12" s="10"/>
      <c r="AF12" s="10"/>
      <c r="AG12" s="8">
        <v>21.252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2"/>
      <c r="AR12" s="2"/>
      <c r="AS12" s="10"/>
      <c r="AT12" s="8">
        <v>128.304</v>
      </c>
      <c r="AU12" s="31">
        <v>101.76</v>
      </c>
      <c r="AV12" s="31">
        <v>50.82</v>
      </c>
      <c r="AW12" s="10"/>
    </row>
    <row r="13" spans="1:49" ht="12.75" customHeight="1">
      <c r="A13" s="11">
        <f t="shared" si="0"/>
        <v>11</v>
      </c>
      <c r="B13" s="3" t="s">
        <v>59</v>
      </c>
      <c r="C13" s="3" t="s">
        <v>13</v>
      </c>
      <c r="D13" s="3" t="s">
        <v>48</v>
      </c>
      <c r="E13" s="3" t="s">
        <v>21</v>
      </c>
      <c r="F13" s="3" t="s">
        <v>28</v>
      </c>
      <c r="G13" s="3" t="s">
        <v>22</v>
      </c>
      <c r="H13" s="3" t="s">
        <v>1</v>
      </c>
      <c r="I13" s="3">
        <f t="shared" si="1"/>
        <v>64.85099999999998</v>
      </c>
      <c r="J13" s="9">
        <f t="shared" si="2"/>
        <v>778.2119999999999</v>
      </c>
      <c r="K13" s="28">
        <v>34.02</v>
      </c>
      <c r="L13" s="25"/>
      <c r="M13" s="28"/>
      <c r="N13" s="28">
        <v>34.02</v>
      </c>
      <c r="O13" s="8">
        <v>53.424</v>
      </c>
      <c r="P13" s="8"/>
      <c r="Q13" s="10"/>
      <c r="R13" s="10"/>
      <c r="S13" s="10"/>
      <c r="T13" s="8">
        <v>101.6</v>
      </c>
      <c r="U13" s="10"/>
      <c r="V13" s="10"/>
      <c r="W13" s="10"/>
      <c r="X13" s="8">
        <v>138.6</v>
      </c>
      <c r="Y13" s="8">
        <v>72.6</v>
      </c>
      <c r="Z13" s="8"/>
      <c r="AA13" s="8"/>
      <c r="AB13" s="8">
        <v>85.536</v>
      </c>
      <c r="AC13" s="8">
        <v>66.78</v>
      </c>
      <c r="AD13" s="8">
        <v>71.28</v>
      </c>
      <c r="AE13" s="8">
        <v>36.2</v>
      </c>
      <c r="AF13" s="8">
        <v>62.9</v>
      </c>
      <c r="AG13" s="8">
        <v>21.252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2"/>
      <c r="AT13" s="10"/>
      <c r="AU13" s="10"/>
      <c r="AV13" s="10"/>
      <c r="AW13" s="10"/>
    </row>
    <row r="14" spans="1:49" ht="12.75" customHeight="1">
      <c r="A14" s="11">
        <f t="shared" si="0"/>
        <v>12</v>
      </c>
      <c r="B14" s="3" t="s">
        <v>54</v>
      </c>
      <c r="C14" s="3" t="s">
        <v>5</v>
      </c>
      <c r="D14" s="3" t="s">
        <v>50</v>
      </c>
      <c r="E14" s="3" t="s">
        <v>20</v>
      </c>
      <c r="F14" s="3" t="s">
        <v>28</v>
      </c>
      <c r="G14" s="3" t="s">
        <v>12</v>
      </c>
      <c r="H14" s="3" t="s">
        <v>1</v>
      </c>
      <c r="I14" s="3">
        <f t="shared" si="1"/>
        <v>66.94509090909092</v>
      </c>
      <c r="J14" s="9">
        <f t="shared" si="2"/>
        <v>736.3960000000002</v>
      </c>
      <c r="K14" s="28"/>
      <c r="L14" s="28"/>
      <c r="M14" s="28"/>
      <c r="N14" s="25"/>
      <c r="O14" s="25"/>
      <c r="P14" s="25"/>
      <c r="Q14" s="8">
        <v>58</v>
      </c>
      <c r="R14" s="10"/>
      <c r="S14" s="10"/>
      <c r="T14" s="8">
        <v>87.1</v>
      </c>
      <c r="U14" s="10"/>
      <c r="V14" s="10"/>
      <c r="W14" s="10"/>
      <c r="X14" s="8">
        <v>52.668</v>
      </c>
      <c r="Y14" s="10"/>
      <c r="Z14" s="10"/>
      <c r="AA14" s="10"/>
      <c r="AB14" s="8">
        <v>35.64</v>
      </c>
      <c r="AC14" s="10"/>
      <c r="AD14" s="10"/>
      <c r="AE14" s="8">
        <v>43.5</v>
      </c>
      <c r="AF14" s="8">
        <v>110.1</v>
      </c>
      <c r="AG14" s="10"/>
      <c r="AH14" s="10"/>
      <c r="AI14" s="10"/>
      <c r="AJ14" s="8">
        <v>108.864</v>
      </c>
      <c r="AK14" s="8"/>
      <c r="AL14" s="8"/>
      <c r="AM14" s="8">
        <v>63.6</v>
      </c>
      <c r="AN14" s="10"/>
      <c r="AO14" s="10"/>
      <c r="AP14" s="10"/>
      <c r="AQ14" s="10"/>
      <c r="AR14" s="10"/>
      <c r="AS14" s="8">
        <v>16.94</v>
      </c>
      <c r="AT14" s="8">
        <v>142.56</v>
      </c>
      <c r="AU14" s="10"/>
      <c r="AV14" s="31">
        <v>17.424</v>
      </c>
      <c r="AW14" s="2"/>
    </row>
    <row r="15" spans="1:49" ht="12.75" customHeight="1">
      <c r="A15" s="20">
        <f t="shared" si="0"/>
        <v>13</v>
      </c>
      <c r="B15" s="3" t="s">
        <v>146</v>
      </c>
      <c r="C15" s="3" t="s">
        <v>147</v>
      </c>
      <c r="D15" s="3" t="s">
        <v>148</v>
      </c>
      <c r="E15" s="3" t="s">
        <v>149</v>
      </c>
      <c r="F15" s="3" t="s">
        <v>28</v>
      </c>
      <c r="G15" s="3" t="s">
        <v>22</v>
      </c>
      <c r="H15" s="3" t="s">
        <v>1</v>
      </c>
      <c r="I15" s="3">
        <f t="shared" si="1"/>
        <v>62.0184</v>
      </c>
      <c r="J15" s="9">
        <f t="shared" si="2"/>
        <v>682.2024</v>
      </c>
      <c r="K15" s="28"/>
      <c r="L15" s="28">
        <v>21.7</v>
      </c>
      <c r="M15" s="28"/>
      <c r="N15" s="25"/>
      <c r="O15" s="8">
        <v>93.492</v>
      </c>
      <c r="P15" s="8"/>
      <c r="Q15" s="8">
        <v>26</v>
      </c>
      <c r="R15" s="10"/>
      <c r="S15" s="10"/>
      <c r="T15" s="8">
        <v>36.2</v>
      </c>
      <c r="U15" s="10"/>
      <c r="V15" s="10"/>
      <c r="W15" s="10"/>
      <c r="X15" s="8">
        <v>194.04</v>
      </c>
      <c r="Y15" s="8">
        <v>130.6</v>
      </c>
      <c r="Z15" s="8"/>
      <c r="AA15" s="8"/>
      <c r="AB15" s="8">
        <v>28.512</v>
      </c>
      <c r="AC15" s="8">
        <v>53.424</v>
      </c>
      <c r="AD15" s="8">
        <v>51.3216</v>
      </c>
      <c r="AE15" s="10"/>
      <c r="AF15" s="10"/>
      <c r="AG15" s="8">
        <v>21.252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2"/>
      <c r="AR15" s="2"/>
      <c r="AS15" s="10"/>
      <c r="AT15" s="8">
        <v>25.660800000000005</v>
      </c>
      <c r="AU15" s="2"/>
      <c r="AV15" s="2"/>
      <c r="AW15" s="10"/>
    </row>
    <row r="16" spans="1:49" ht="12.75" customHeight="1">
      <c r="A16" s="20">
        <f t="shared" si="0"/>
        <v>14</v>
      </c>
      <c r="B16" s="3" t="s">
        <v>49</v>
      </c>
      <c r="C16" s="3" t="s">
        <v>33</v>
      </c>
      <c r="D16" s="3" t="s">
        <v>30</v>
      </c>
      <c r="E16" s="3" t="s">
        <v>6</v>
      </c>
      <c r="F16" s="3" t="s">
        <v>28</v>
      </c>
      <c r="G16" s="3" t="s">
        <v>72</v>
      </c>
      <c r="H16" s="3" t="s">
        <v>4</v>
      </c>
      <c r="I16" s="3">
        <f t="shared" si="1"/>
        <v>83.37650000000001</v>
      </c>
      <c r="J16" s="9">
        <f t="shared" si="2"/>
        <v>667.0120000000001</v>
      </c>
      <c r="K16" s="28">
        <v>56.7</v>
      </c>
      <c r="L16" s="28">
        <v>36.3</v>
      </c>
      <c r="M16" s="25"/>
      <c r="N16" s="28">
        <v>40.824</v>
      </c>
      <c r="O16" s="28"/>
      <c r="P16" s="28"/>
      <c r="Q16" s="10"/>
      <c r="R16" s="10"/>
      <c r="S16" s="10"/>
      <c r="T16" s="10"/>
      <c r="U16" s="10"/>
      <c r="V16" s="8">
        <v>114.048</v>
      </c>
      <c r="W16" s="10"/>
      <c r="X16" s="10"/>
      <c r="Y16" s="10"/>
      <c r="Z16" s="8">
        <v>106.92</v>
      </c>
      <c r="AA16" s="8"/>
      <c r="AB16" s="10"/>
      <c r="AC16" s="10"/>
      <c r="AD16" s="10"/>
      <c r="AE16" s="8">
        <v>87.1</v>
      </c>
      <c r="AF16" s="8"/>
      <c r="AG16" s="10"/>
      <c r="AH16" s="10"/>
      <c r="AI16" s="10"/>
      <c r="AJ16" s="8">
        <v>136.08</v>
      </c>
      <c r="AK16" s="8"/>
      <c r="AL16" s="8">
        <v>89.04</v>
      </c>
      <c r="AM16" s="10"/>
      <c r="AN16" s="10"/>
      <c r="AO16" s="10"/>
      <c r="AP16" s="10"/>
      <c r="AQ16" s="2"/>
      <c r="AR16" s="2"/>
      <c r="AS16" s="10"/>
      <c r="AT16" s="10"/>
      <c r="AU16" s="21"/>
      <c r="AV16" s="10"/>
      <c r="AW16" s="10"/>
    </row>
    <row r="17" spans="1:49" ht="12.75" customHeight="1">
      <c r="A17" s="20">
        <f t="shared" si="0"/>
        <v>15</v>
      </c>
      <c r="B17" s="3" t="s">
        <v>242</v>
      </c>
      <c r="C17" s="3" t="s">
        <v>243</v>
      </c>
      <c r="D17" s="3" t="s">
        <v>244</v>
      </c>
      <c r="E17" s="3" t="s">
        <v>245</v>
      </c>
      <c r="F17" s="3" t="s">
        <v>28</v>
      </c>
      <c r="G17" s="3" t="s">
        <v>132</v>
      </c>
      <c r="H17" s="3" t="s">
        <v>2</v>
      </c>
      <c r="I17" s="3">
        <f t="shared" si="1"/>
        <v>62.47959999999999</v>
      </c>
      <c r="J17" s="9">
        <f t="shared" si="2"/>
        <v>624.7959999999999</v>
      </c>
      <c r="K17" s="28"/>
      <c r="L17" s="28"/>
      <c r="M17" s="28"/>
      <c r="N17" s="28">
        <v>68.04</v>
      </c>
      <c r="O17" s="28"/>
      <c r="P17" s="28"/>
      <c r="Q17" s="10"/>
      <c r="R17" s="10"/>
      <c r="S17" s="10"/>
      <c r="T17" s="10"/>
      <c r="U17" s="10"/>
      <c r="V17" s="8">
        <v>42.768</v>
      </c>
      <c r="W17" s="10"/>
      <c r="X17" s="8">
        <v>69.3</v>
      </c>
      <c r="Y17" s="10"/>
      <c r="Z17" s="8">
        <v>47.52</v>
      </c>
      <c r="AA17" s="8"/>
      <c r="AB17" s="8">
        <v>57.024</v>
      </c>
      <c r="AC17" s="10"/>
      <c r="AD17" s="10"/>
      <c r="AE17" s="10"/>
      <c r="AF17" s="8">
        <v>28.2</v>
      </c>
      <c r="AG17" s="10"/>
      <c r="AH17" s="10"/>
      <c r="AI17" s="10"/>
      <c r="AJ17" s="8">
        <v>81.648</v>
      </c>
      <c r="AK17" s="8"/>
      <c r="AL17" s="8"/>
      <c r="AM17" s="10"/>
      <c r="AN17" s="10"/>
      <c r="AO17" s="10"/>
      <c r="AP17" s="10"/>
      <c r="AQ17" s="2"/>
      <c r="AR17" s="8">
        <v>59.4</v>
      </c>
      <c r="AS17" s="8">
        <v>121</v>
      </c>
      <c r="AT17" s="8">
        <v>49.89600000000001</v>
      </c>
      <c r="AU17" s="10"/>
      <c r="AV17" s="10"/>
      <c r="AW17" s="10"/>
    </row>
    <row r="18" spans="1:49" ht="12.75" customHeight="1">
      <c r="A18" s="20">
        <f t="shared" si="0"/>
        <v>16</v>
      </c>
      <c r="B18" s="3" t="s">
        <v>136</v>
      </c>
      <c r="C18" s="3" t="s">
        <v>111</v>
      </c>
      <c r="D18" s="3" t="s">
        <v>137</v>
      </c>
      <c r="E18" s="3" t="s">
        <v>138</v>
      </c>
      <c r="F18" s="3" t="s">
        <v>28</v>
      </c>
      <c r="G18" s="3" t="s">
        <v>95</v>
      </c>
      <c r="H18" s="3" t="s">
        <v>19</v>
      </c>
      <c r="I18" s="3">
        <f t="shared" si="1"/>
        <v>67.14422222222221</v>
      </c>
      <c r="J18" s="9">
        <f t="shared" si="2"/>
        <v>604.2979999999999</v>
      </c>
      <c r="K18" s="28"/>
      <c r="L18" s="28">
        <v>60.5</v>
      </c>
      <c r="M18" s="28"/>
      <c r="N18" s="25"/>
      <c r="O18" s="25"/>
      <c r="P18" s="25"/>
      <c r="Q18" s="10"/>
      <c r="R18" s="10"/>
      <c r="S18" s="10"/>
      <c r="T18" s="8">
        <v>72.6</v>
      </c>
      <c r="U18" s="8">
        <v>23.1</v>
      </c>
      <c r="V18" s="10"/>
      <c r="W18" s="10"/>
      <c r="X18" s="10"/>
      <c r="Y18" s="10"/>
      <c r="Z18" s="10"/>
      <c r="AA18" s="10"/>
      <c r="AB18" s="10"/>
      <c r="AC18" s="10"/>
      <c r="AD18" s="10"/>
      <c r="AE18" s="8">
        <v>130.6</v>
      </c>
      <c r="AF18" s="8"/>
      <c r="AG18" s="8">
        <v>21.252</v>
      </c>
      <c r="AH18" s="10"/>
      <c r="AI18" s="10"/>
      <c r="AJ18" s="10"/>
      <c r="AK18" s="10"/>
      <c r="AL18" s="8">
        <v>77.91</v>
      </c>
      <c r="AM18" s="8">
        <v>95.4</v>
      </c>
      <c r="AN18" s="10"/>
      <c r="AO18" s="10"/>
      <c r="AP18" s="10"/>
      <c r="AQ18" s="10"/>
      <c r="AR18" s="10"/>
      <c r="AS18" s="8">
        <v>96.8</v>
      </c>
      <c r="AT18" s="10"/>
      <c r="AU18" s="10"/>
      <c r="AV18" s="31">
        <v>26.136</v>
      </c>
      <c r="AW18" s="10"/>
    </row>
    <row r="19" spans="1:49" ht="12.75" customHeight="1">
      <c r="A19" s="20">
        <f t="shared" si="0"/>
        <v>17</v>
      </c>
      <c r="B19" s="3" t="s">
        <v>262</v>
      </c>
      <c r="C19" s="3" t="s">
        <v>105</v>
      </c>
      <c r="D19" s="3" t="s">
        <v>263</v>
      </c>
      <c r="E19" s="3" t="s">
        <v>21</v>
      </c>
      <c r="F19" s="3" t="s">
        <v>28</v>
      </c>
      <c r="G19" s="3" t="s">
        <v>264</v>
      </c>
      <c r="H19" s="3" t="s">
        <v>2</v>
      </c>
      <c r="I19" s="3">
        <f t="shared" si="1"/>
        <v>54.581</v>
      </c>
      <c r="J19" s="9">
        <f t="shared" si="2"/>
        <v>436.648</v>
      </c>
      <c r="K19" s="28"/>
      <c r="L19" s="28"/>
      <c r="M19" s="28"/>
      <c r="N19" s="28">
        <v>47.628</v>
      </c>
      <c r="O19" s="28"/>
      <c r="P19" s="28"/>
      <c r="Q19" s="8">
        <v>50.7</v>
      </c>
      <c r="R19" s="10"/>
      <c r="S19" s="10"/>
      <c r="T19" s="8">
        <v>23.1</v>
      </c>
      <c r="U19" s="10"/>
      <c r="V19" s="8">
        <v>35.64</v>
      </c>
      <c r="W19" s="10"/>
      <c r="X19" s="10"/>
      <c r="Y19" s="10"/>
      <c r="Z19" s="8">
        <v>95.04</v>
      </c>
      <c r="AA19" s="8"/>
      <c r="AB19" s="10"/>
      <c r="AC19" s="10"/>
      <c r="AD19" s="10"/>
      <c r="AE19" s="8">
        <v>29</v>
      </c>
      <c r="AF19" s="8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8">
        <v>95.04</v>
      </c>
      <c r="AS19" s="8">
        <v>60.5</v>
      </c>
      <c r="AT19" s="10"/>
      <c r="AU19" s="10"/>
      <c r="AV19" s="10"/>
      <c r="AW19" s="10"/>
    </row>
    <row r="20" spans="1:49" ht="12.75" customHeight="1">
      <c r="A20" s="20">
        <f t="shared" si="0"/>
        <v>18</v>
      </c>
      <c r="B20" s="3" t="s">
        <v>141</v>
      </c>
      <c r="C20" s="3" t="s">
        <v>93</v>
      </c>
      <c r="D20" s="3" t="s">
        <v>142</v>
      </c>
      <c r="E20" s="3" t="s">
        <v>118</v>
      </c>
      <c r="F20" s="3" t="s">
        <v>28</v>
      </c>
      <c r="G20" s="3" t="s">
        <v>14</v>
      </c>
      <c r="H20" s="3" t="s">
        <v>9</v>
      </c>
      <c r="I20" s="3">
        <f t="shared" si="1"/>
        <v>66.29333333333334</v>
      </c>
      <c r="J20" s="9">
        <f t="shared" si="2"/>
        <v>397.76</v>
      </c>
      <c r="K20" s="28"/>
      <c r="L20" s="28">
        <v>36.3</v>
      </c>
      <c r="M20" s="28"/>
      <c r="N20" s="28">
        <v>95.256</v>
      </c>
      <c r="O20" s="28"/>
      <c r="P20" s="28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8">
        <v>42.768</v>
      </c>
      <c r="AC20" s="10"/>
      <c r="AD20" s="10"/>
      <c r="AE20" s="8">
        <v>101.6</v>
      </c>
      <c r="AF20" s="8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8">
        <v>36.3</v>
      </c>
      <c r="AT20" s="8">
        <v>85.536</v>
      </c>
      <c r="AU20" s="10"/>
      <c r="AV20" s="10"/>
      <c r="AW20" s="10"/>
    </row>
    <row r="21" spans="1:49" ht="12.75" customHeight="1">
      <c r="A21" s="20">
        <f t="shared" si="0"/>
        <v>19</v>
      </c>
      <c r="B21" s="3" t="s">
        <v>308</v>
      </c>
      <c r="C21" s="3" t="s">
        <v>309</v>
      </c>
      <c r="D21" s="3" t="s">
        <v>310</v>
      </c>
      <c r="E21" s="3" t="s">
        <v>3</v>
      </c>
      <c r="F21" s="3" t="s">
        <v>28</v>
      </c>
      <c r="G21" s="3" t="s">
        <v>135</v>
      </c>
      <c r="H21" s="3" t="s">
        <v>2</v>
      </c>
      <c r="I21" s="3">
        <f t="shared" si="1"/>
        <v>94.32149999999999</v>
      </c>
      <c r="J21" s="9">
        <f t="shared" si="2"/>
        <v>377.28599999999994</v>
      </c>
      <c r="K21" s="28"/>
      <c r="L21" s="28"/>
      <c r="M21" s="28"/>
      <c r="N21" s="25"/>
      <c r="O21" s="25"/>
      <c r="P21" s="25"/>
      <c r="Q21" s="8"/>
      <c r="R21" s="10"/>
      <c r="S21" s="10"/>
      <c r="T21" s="10"/>
      <c r="U21" s="10"/>
      <c r="V21" s="8">
        <v>85.536</v>
      </c>
      <c r="W21" s="10"/>
      <c r="X21" s="10"/>
      <c r="Y21" s="10"/>
      <c r="Z21" s="8">
        <v>142.56</v>
      </c>
      <c r="AA21" s="8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8">
        <v>77.91</v>
      </c>
      <c r="AQ21" s="10"/>
      <c r="AR21" s="8">
        <v>71.28</v>
      </c>
      <c r="AS21" s="10"/>
      <c r="AT21" s="10"/>
      <c r="AU21" s="2"/>
      <c r="AW21" s="2"/>
    </row>
    <row r="22" spans="1:49" ht="12.75" customHeight="1">
      <c r="A22" s="20">
        <f t="shared" si="0"/>
        <v>20</v>
      </c>
      <c r="B22" s="3" t="s">
        <v>61</v>
      </c>
      <c r="C22" s="3" t="s">
        <v>31</v>
      </c>
      <c r="D22" s="3" t="s">
        <v>55</v>
      </c>
      <c r="E22" s="3" t="s">
        <v>3</v>
      </c>
      <c r="F22" s="32" t="s">
        <v>60</v>
      </c>
      <c r="G22" s="3" t="s">
        <v>34</v>
      </c>
      <c r="H22" s="3" t="s">
        <v>1</v>
      </c>
      <c r="I22" s="3">
        <f t="shared" si="1"/>
        <v>43.6742</v>
      </c>
      <c r="J22" s="9">
        <f t="shared" si="2"/>
        <v>349.3936</v>
      </c>
      <c r="K22" s="28"/>
      <c r="L22" s="28"/>
      <c r="M22" s="28"/>
      <c r="N22" s="25"/>
      <c r="O22" s="8">
        <v>53.424</v>
      </c>
      <c r="P22" s="8"/>
      <c r="Q22" s="8"/>
      <c r="R22" s="10"/>
      <c r="S22" s="10"/>
      <c r="T22" s="8">
        <v>14.5</v>
      </c>
      <c r="U22" s="10"/>
      <c r="V22" s="8">
        <v>22.8096</v>
      </c>
      <c r="W22" s="10"/>
      <c r="X22" s="10"/>
      <c r="Y22" s="10"/>
      <c r="Z22" s="10"/>
      <c r="AA22" s="10"/>
      <c r="AB22" s="10"/>
      <c r="AC22" s="10"/>
      <c r="AD22" s="10"/>
      <c r="AE22" s="10"/>
      <c r="AF22" s="8">
        <v>28.2</v>
      </c>
      <c r="AG22" s="10"/>
      <c r="AH22" s="10"/>
      <c r="AI22" s="10"/>
      <c r="AJ22" s="10"/>
      <c r="AK22" s="10"/>
      <c r="AL22" s="8">
        <v>66.78</v>
      </c>
      <c r="AM22" s="8">
        <v>84.8</v>
      </c>
      <c r="AN22" s="10"/>
      <c r="AO22" s="10"/>
      <c r="AP22" s="8">
        <v>66.78</v>
      </c>
      <c r="AQ22" s="2"/>
      <c r="AR22" s="2"/>
      <c r="AS22" s="8">
        <v>12.1</v>
      </c>
      <c r="AT22" s="2"/>
      <c r="AU22" s="10"/>
      <c r="AV22" s="10"/>
      <c r="AW22" s="10"/>
    </row>
    <row r="23" spans="1:49" ht="12.75" customHeight="1">
      <c r="A23" s="20">
        <f t="shared" si="0"/>
        <v>21</v>
      </c>
      <c r="B23" s="3" t="s">
        <v>162</v>
      </c>
      <c r="C23" s="3" t="s">
        <v>163</v>
      </c>
      <c r="D23" s="3" t="s">
        <v>164</v>
      </c>
      <c r="E23" s="3" t="s">
        <v>165</v>
      </c>
      <c r="F23" s="3" t="s">
        <v>28</v>
      </c>
      <c r="G23" s="3" t="s">
        <v>72</v>
      </c>
      <c r="H23" s="3" t="s">
        <v>4</v>
      </c>
      <c r="I23" s="3">
        <f t="shared" si="1"/>
        <v>42.24</v>
      </c>
      <c r="J23" s="9">
        <f t="shared" si="2"/>
        <v>337.92</v>
      </c>
      <c r="K23" s="28"/>
      <c r="L23" s="28">
        <v>7.2</v>
      </c>
      <c r="M23" s="28"/>
      <c r="N23" s="28">
        <v>27.216</v>
      </c>
      <c r="O23" s="28"/>
      <c r="P23" s="28"/>
      <c r="Q23" s="10"/>
      <c r="R23" s="10"/>
      <c r="S23" s="10"/>
      <c r="T23" s="10"/>
      <c r="U23" s="10"/>
      <c r="V23" s="10"/>
      <c r="W23" s="10"/>
      <c r="X23" s="8">
        <v>83.16</v>
      </c>
      <c r="Y23" s="10"/>
      <c r="Z23" s="10"/>
      <c r="AA23" s="10"/>
      <c r="AB23" s="10"/>
      <c r="AC23" s="10"/>
      <c r="AD23" s="10"/>
      <c r="AE23" s="10"/>
      <c r="AF23" s="8">
        <v>31.4</v>
      </c>
      <c r="AG23" s="10"/>
      <c r="AH23" s="10"/>
      <c r="AI23" s="10"/>
      <c r="AJ23" s="8">
        <v>68.04</v>
      </c>
      <c r="AK23" s="8"/>
      <c r="AL23" s="8"/>
      <c r="AM23" s="10"/>
      <c r="AN23" s="10"/>
      <c r="AO23" s="10"/>
      <c r="AP23" s="8">
        <v>44.52</v>
      </c>
      <c r="AQ23" s="10"/>
      <c r="AR23" s="10"/>
      <c r="AS23" s="8">
        <v>19.36</v>
      </c>
      <c r="AT23" s="8">
        <v>57.024</v>
      </c>
      <c r="AU23" s="10"/>
      <c r="AV23" s="10"/>
      <c r="AW23" s="10"/>
    </row>
    <row r="24" spans="1:49" ht="12.75" customHeight="1">
      <c r="A24" s="20">
        <f t="shared" si="0"/>
        <v>22</v>
      </c>
      <c r="B24" s="3" t="s">
        <v>307</v>
      </c>
      <c r="C24" s="3" t="s">
        <v>151</v>
      </c>
      <c r="D24" s="3" t="s">
        <v>247</v>
      </c>
      <c r="E24" s="3" t="s">
        <v>248</v>
      </c>
      <c r="F24" s="3" t="s">
        <v>28</v>
      </c>
      <c r="G24" s="3" t="s">
        <v>132</v>
      </c>
      <c r="H24" s="3" t="s">
        <v>2</v>
      </c>
      <c r="I24" s="3">
        <f t="shared" si="1"/>
        <v>75.438</v>
      </c>
      <c r="J24" s="9">
        <f t="shared" si="2"/>
        <v>301.752</v>
      </c>
      <c r="K24" s="28"/>
      <c r="L24" s="28"/>
      <c r="M24" s="28"/>
      <c r="N24" s="25"/>
      <c r="O24" s="25"/>
      <c r="P24" s="25"/>
      <c r="Q24" s="8"/>
      <c r="R24" s="10"/>
      <c r="S24" s="10"/>
      <c r="T24" s="10"/>
      <c r="U24" s="10"/>
      <c r="V24" s="8">
        <v>99.79199999999999</v>
      </c>
      <c r="W24" s="10"/>
      <c r="X24" s="10"/>
      <c r="Y24" s="10"/>
      <c r="Z24" s="8">
        <v>83.16</v>
      </c>
      <c r="AA24" s="8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2"/>
      <c r="AR24" s="8">
        <v>47.52</v>
      </c>
      <c r="AS24" s="10"/>
      <c r="AT24" s="8">
        <v>71.28</v>
      </c>
      <c r="AU24" s="10"/>
      <c r="AV24" s="10"/>
      <c r="AW24" s="10"/>
    </row>
    <row r="25" spans="1:49" ht="12.75" customHeight="1">
      <c r="A25" s="20">
        <f t="shared" si="0"/>
        <v>23</v>
      </c>
      <c r="B25" s="3" t="s">
        <v>8</v>
      </c>
      <c r="C25" s="3" t="s">
        <v>0</v>
      </c>
      <c r="D25" s="3" t="s">
        <v>75</v>
      </c>
      <c r="E25" s="3" t="s">
        <v>32</v>
      </c>
      <c r="F25" s="3" t="s">
        <v>28</v>
      </c>
      <c r="G25" s="3" t="s">
        <v>26</v>
      </c>
      <c r="H25" s="3" t="s">
        <v>27</v>
      </c>
      <c r="I25" s="3">
        <f t="shared" si="1"/>
        <v>50.19199999999999</v>
      </c>
      <c r="J25" s="9">
        <f t="shared" si="2"/>
        <v>250.95999999999998</v>
      </c>
      <c r="K25" s="28">
        <v>45.36</v>
      </c>
      <c r="L25" s="28">
        <v>96.8</v>
      </c>
      <c r="M25" s="25"/>
      <c r="N25" s="25"/>
      <c r="O25" s="25"/>
      <c r="P25" s="25"/>
      <c r="Q25" s="10"/>
      <c r="R25" s="10"/>
      <c r="S25" s="10"/>
      <c r="T25" s="8">
        <v>58</v>
      </c>
      <c r="U25" s="8">
        <v>14.5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8">
        <v>36.3</v>
      </c>
      <c r="AT25" s="10"/>
      <c r="AU25" s="10"/>
      <c r="AV25" s="10"/>
      <c r="AW25" s="10"/>
    </row>
    <row r="26" spans="1:49" ht="12.75" customHeight="1">
      <c r="A26" s="20">
        <f t="shared" si="0"/>
        <v>24</v>
      </c>
      <c r="B26" s="3" t="s">
        <v>143</v>
      </c>
      <c r="C26" s="3" t="s">
        <v>144</v>
      </c>
      <c r="D26" s="3" t="s">
        <v>392</v>
      </c>
      <c r="E26" s="3" t="s">
        <v>393</v>
      </c>
      <c r="F26" s="3" t="s">
        <v>28</v>
      </c>
      <c r="G26" s="3" t="s">
        <v>261</v>
      </c>
      <c r="H26" s="3" t="s">
        <v>19</v>
      </c>
      <c r="I26" s="3">
        <f t="shared" si="1"/>
        <v>121.36500000000001</v>
      </c>
      <c r="J26" s="9">
        <f t="shared" si="2"/>
        <v>242.73000000000002</v>
      </c>
      <c r="K26" s="2"/>
      <c r="L26" s="10"/>
      <c r="M26" s="10"/>
      <c r="N26" s="10"/>
      <c r="O26" s="8"/>
      <c r="P26" s="8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8"/>
      <c r="AN26" s="10"/>
      <c r="AO26" s="10"/>
      <c r="AP26" s="8">
        <v>100.17</v>
      </c>
      <c r="AQ26" s="2"/>
      <c r="AR26" s="8">
        <v>142.56</v>
      </c>
      <c r="AS26" s="10"/>
      <c r="AT26" s="10"/>
      <c r="AU26" s="10"/>
      <c r="AV26" s="10"/>
      <c r="AW26" s="10"/>
    </row>
    <row r="27" spans="1:49" ht="12.75" customHeight="1">
      <c r="A27" s="20">
        <f t="shared" si="0"/>
        <v>25</v>
      </c>
      <c r="B27" s="3" t="s">
        <v>156</v>
      </c>
      <c r="C27" s="3" t="s">
        <v>15</v>
      </c>
      <c r="D27" s="3" t="s">
        <v>157</v>
      </c>
      <c r="E27" s="3" t="s">
        <v>153</v>
      </c>
      <c r="F27" s="3" t="s">
        <v>28</v>
      </c>
      <c r="G27" s="3" t="s">
        <v>132</v>
      </c>
      <c r="H27" s="3" t="s">
        <v>1</v>
      </c>
      <c r="I27" s="3">
        <f t="shared" si="1"/>
        <v>43.3908</v>
      </c>
      <c r="J27" s="9">
        <f t="shared" si="2"/>
        <v>216.954</v>
      </c>
      <c r="K27" s="28"/>
      <c r="L27" s="28">
        <v>9.6</v>
      </c>
      <c r="M27" s="28">
        <v>15.87</v>
      </c>
      <c r="N27" s="25"/>
      <c r="O27" s="8">
        <v>80.136</v>
      </c>
      <c r="P27" s="8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8">
        <v>71.28</v>
      </c>
      <c r="AC27" s="8">
        <v>40.068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2"/>
      <c r="AT27" s="10"/>
      <c r="AU27" s="10"/>
      <c r="AV27" s="10"/>
      <c r="AW27" s="10"/>
    </row>
    <row r="28" spans="1:49" ht="12.75" customHeight="1">
      <c r="A28" s="20">
        <f t="shared" si="0"/>
        <v>26</v>
      </c>
      <c r="B28" s="3" t="s">
        <v>259</v>
      </c>
      <c r="C28" s="3" t="s">
        <v>105</v>
      </c>
      <c r="D28" s="3" t="s">
        <v>260</v>
      </c>
      <c r="E28" s="3" t="s">
        <v>98</v>
      </c>
      <c r="F28" s="3" t="s">
        <v>28</v>
      </c>
      <c r="G28" s="3" t="s">
        <v>261</v>
      </c>
      <c r="H28" s="3" t="s">
        <v>19</v>
      </c>
      <c r="I28" s="3">
        <f t="shared" si="1"/>
        <v>42.4564</v>
      </c>
      <c r="J28" s="9">
        <f t="shared" si="2"/>
        <v>212.282</v>
      </c>
      <c r="K28" s="28"/>
      <c r="L28" s="28"/>
      <c r="M28" s="28"/>
      <c r="N28" s="28">
        <v>54.432</v>
      </c>
      <c r="O28" s="28"/>
      <c r="P28" s="28"/>
      <c r="Q28" s="8">
        <v>29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8">
        <v>20.2</v>
      </c>
      <c r="AF28" s="8"/>
      <c r="AG28" s="10"/>
      <c r="AH28" s="10"/>
      <c r="AI28" s="10"/>
      <c r="AJ28" s="10"/>
      <c r="AK28" s="10"/>
      <c r="AL28" s="10"/>
      <c r="AM28" s="8">
        <v>53</v>
      </c>
      <c r="AN28" s="10"/>
      <c r="AO28" s="10"/>
      <c r="AP28" s="8">
        <v>55.65</v>
      </c>
      <c r="AQ28" s="10"/>
      <c r="AR28" s="10"/>
      <c r="AS28" s="10"/>
      <c r="AT28" s="10"/>
      <c r="AU28" s="10"/>
      <c r="AV28" s="10"/>
      <c r="AW28" s="10"/>
    </row>
    <row r="29" spans="1:49" ht="12.75" customHeight="1">
      <c r="A29" s="20">
        <f t="shared" si="0"/>
        <v>27</v>
      </c>
      <c r="B29" s="3" t="s">
        <v>198</v>
      </c>
      <c r="C29" s="3" t="s">
        <v>0</v>
      </c>
      <c r="D29" s="3" t="s">
        <v>199</v>
      </c>
      <c r="E29" s="3" t="s">
        <v>128</v>
      </c>
      <c r="F29" s="3" t="s">
        <v>28</v>
      </c>
      <c r="G29" s="3" t="s">
        <v>200</v>
      </c>
      <c r="H29" s="3" t="s">
        <v>2</v>
      </c>
      <c r="I29" s="3">
        <f t="shared" si="1"/>
        <v>64.08</v>
      </c>
      <c r="J29" s="9">
        <f t="shared" si="2"/>
        <v>192.24</v>
      </c>
      <c r="K29" s="28"/>
      <c r="L29" s="28"/>
      <c r="M29" s="28"/>
      <c r="N29" s="25"/>
      <c r="O29" s="25"/>
      <c r="P29" s="25"/>
      <c r="Q29" s="8"/>
      <c r="R29" s="10"/>
      <c r="S29" s="10"/>
      <c r="T29" s="10"/>
      <c r="U29" s="8">
        <v>20.2</v>
      </c>
      <c r="V29" s="10"/>
      <c r="W29" s="8">
        <v>68.04</v>
      </c>
      <c r="X29" s="10"/>
      <c r="Y29" s="10"/>
      <c r="Z29" s="10"/>
      <c r="AA29" s="31">
        <v>104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2"/>
      <c r="AU29" s="2"/>
      <c r="AV29" s="2"/>
      <c r="AW29" s="2"/>
    </row>
    <row r="30" spans="1:49" ht="12.75" customHeight="1">
      <c r="A30" s="20">
        <f t="shared" si="0"/>
        <v>28</v>
      </c>
      <c r="B30" s="3" t="s">
        <v>284</v>
      </c>
      <c r="C30" s="3" t="s">
        <v>285</v>
      </c>
      <c r="D30" s="3" t="s">
        <v>286</v>
      </c>
      <c r="E30" s="3" t="s">
        <v>287</v>
      </c>
      <c r="F30" s="32" t="s">
        <v>28</v>
      </c>
      <c r="G30" s="3" t="s">
        <v>288</v>
      </c>
      <c r="H30" s="3" t="s">
        <v>289</v>
      </c>
      <c r="I30" s="3">
        <f t="shared" si="1"/>
        <v>62.06</v>
      </c>
      <c r="J30" s="9">
        <f t="shared" si="2"/>
        <v>186.18</v>
      </c>
      <c r="K30" s="28"/>
      <c r="L30" s="28"/>
      <c r="M30" s="28"/>
      <c r="N30" s="25"/>
      <c r="O30" s="25"/>
      <c r="P30" s="25"/>
      <c r="Q30" s="8"/>
      <c r="R30" s="10"/>
      <c r="S30" s="10"/>
      <c r="T30" s="8">
        <v>23.1</v>
      </c>
      <c r="U30" s="10"/>
      <c r="V30" s="10"/>
      <c r="W30" s="10"/>
      <c r="X30" s="8">
        <v>110.88</v>
      </c>
      <c r="Y30" s="8">
        <v>52.2</v>
      </c>
      <c r="Z30" s="8"/>
      <c r="AA30" s="8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2.75" customHeight="1">
      <c r="A31" s="20">
        <f t="shared" si="0"/>
        <v>29</v>
      </c>
      <c r="B31" s="3" t="s">
        <v>170</v>
      </c>
      <c r="C31" s="3" t="s">
        <v>93</v>
      </c>
      <c r="D31" s="3" t="s">
        <v>171</v>
      </c>
      <c r="E31" s="3" t="s">
        <v>22</v>
      </c>
      <c r="F31" s="3" t="s">
        <v>28</v>
      </c>
      <c r="G31" s="3" t="s">
        <v>132</v>
      </c>
      <c r="H31" s="3" t="s">
        <v>1</v>
      </c>
      <c r="I31" s="3">
        <f t="shared" si="1"/>
        <v>25.75165714285714</v>
      </c>
      <c r="J31" s="9">
        <f t="shared" si="2"/>
        <v>180.2616</v>
      </c>
      <c r="K31" s="28"/>
      <c r="L31" s="28">
        <v>4.8</v>
      </c>
      <c r="M31" s="28"/>
      <c r="N31" s="25"/>
      <c r="O31" s="25"/>
      <c r="P31" s="25"/>
      <c r="Q31" s="10"/>
      <c r="R31" s="10"/>
      <c r="S31" s="10"/>
      <c r="T31" s="10"/>
      <c r="U31" s="10"/>
      <c r="V31" s="10"/>
      <c r="W31" s="10"/>
      <c r="X31" s="10"/>
      <c r="Y31" s="8">
        <v>49.3</v>
      </c>
      <c r="Z31" s="8"/>
      <c r="AA31" s="8"/>
      <c r="AB31" s="8">
        <v>17.1072</v>
      </c>
      <c r="AC31" s="8">
        <v>33.384</v>
      </c>
      <c r="AD31" s="8">
        <v>48.470400000000005</v>
      </c>
      <c r="AE31" s="8">
        <v>11.5</v>
      </c>
      <c r="AF31" s="8">
        <v>15.7</v>
      </c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2.75" customHeight="1">
      <c r="A32" s="20">
        <f t="shared" si="0"/>
        <v>30</v>
      </c>
      <c r="B32" s="3" t="s">
        <v>166</v>
      </c>
      <c r="C32" s="3" t="s">
        <v>5</v>
      </c>
      <c r="D32" s="3" t="s">
        <v>167</v>
      </c>
      <c r="E32" s="3" t="s">
        <v>168</v>
      </c>
      <c r="F32" s="3" t="s">
        <v>28</v>
      </c>
      <c r="G32" s="3" t="s">
        <v>169</v>
      </c>
      <c r="H32" s="3" t="s">
        <v>2</v>
      </c>
      <c r="I32" s="3">
        <f t="shared" si="1"/>
        <v>29.407999999999998</v>
      </c>
      <c r="J32" s="9">
        <f t="shared" si="2"/>
        <v>176.44799999999998</v>
      </c>
      <c r="K32" s="28"/>
      <c r="L32" s="28">
        <v>4.8</v>
      </c>
      <c r="M32" s="28"/>
      <c r="N32" s="25"/>
      <c r="O32" s="8">
        <v>26.712</v>
      </c>
      <c r="P32" s="8"/>
      <c r="Q32" s="10"/>
      <c r="R32" s="10"/>
      <c r="S32" s="10"/>
      <c r="T32" s="10"/>
      <c r="U32" s="10"/>
      <c r="V32" s="8">
        <v>14.256</v>
      </c>
      <c r="W32" s="10"/>
      <c r="X32" s="10"/>
      <c r="Y32" s="10"/>
      <c r="Z32" s="8">
        <v>11.88</v>
      </c>
      <c r="AA32" s="8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8">
        <v>83.16</v>
      </c>
      <c r="AS32" s="2"/>
      <c r="AT32" s="8">
        <v>35.64</v>
      </c>
      <c r="AU32" s="10"/>
      <c r="AV32" s="10"/>
      <c r="AW32" s="10"/>
    </row>
    <row r="33" spans="1:49" ht="12.75" customHeight="1">
      <c r="A33" s="20">
        <f t="shared" si="0"/>
        <v>31</v>
      </c>
      <c r="B33" s="3" t="s">
        <v>282</v>
      </c>
      <c r="C33" s="3" t="s">
        <v>116</v>
      </c>
      <c r="D33" s="3" t="s">
        <v>283</v>
      </c>
      <c r="E33" s="3" t="s">
        <v>113</v>
      </c>
      <c r="F33" s="32" t="s">
        <v>28</v>
      </c>
      <c r="G33" s="3" t="s">
        <v>98</v>
      </c>
      <c r="H33" s="3" t="s">
        <v>1</v>
      </c>
      <c r="I33" s="3">
        <f t="shared" si="1"/>
        <v>82.424</v>
      </c>
      <c r="J33" s="9">
        <f t="shared" si="2"/>
        <v>164.848</v>
      </c>
      <c r="K33" s="28"/>
      <c r="L33" s="28"/>
      <c r="M33" s="28"/>
      <c r="N33" s="25"/>
      <c r="O33" s="8">
        <v>106.848</v>
      </c>
      <c r="P33" s="8"/>
      <c r="Q33" s="8"/>
      <c r="R33" s="10"/>
      <c r="S33" s="10"/>
      <c r="T33" s="8">
        <v>58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2"/>
      <c r="AV33" s="2"/>
      <c r="AW33" s="2"/>
    </row>
    <row r="34" spans="1:49" ht="12.75" customHeight="1">
      <c r="A34" s="20">
        <f t="shared" si="0"/>
        <v>32</v>
      </c>
      <c r="B34" s="3" t="s">
        <v>143</v>
      </c>
      <c r="C34" s="3" t="s">
        <v>144</v>
      </c>
      <c r="D34" s="3" t="s">
        <v>145</v>
      </c>
      <c r="E34" s="3" t="s">
        <v>32</v>
      </c>
      <c r="F34" s="3" t="s">
        <v>28</v>
      </c>
      <c r="G34" s="3" t="s">
        <v>18</v>
      </c>
      <c r="H34" s="3" t="s">
        <v>19</v>
      </c>
      <c r="I34" s="3">
        <f t="shared" si="1"/>
        <v>41.035</v>
      </c>
      <c r="J34" s="9">
        <f t="shared" si="2"/>
        <v>164.14</v>
      </c>
      <c r="K34" s="28"/>
      <c r="L34" s="28">
        <v>24.2</v>
      </c>
      <c r="M34" s="28"/>
      <c r="N34" s="25"/>
      <c r="O34" s="25"/>
      <c r="P34" s="25"/>
      <c r="Q34" s="8">
        <v>72.6</v>
      </c>
      <c r="R34" s="10"/>
      <c r="S34" s="10">
        <v>41.34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8">
        <v>26</v>
      </c>
      <c r="AF34" s="8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2"/>
      <c r="AU34" s="2"/>
      <c r="AV34" s="2"/>
      <c r="AW34" s="2"/>
    </row>
    <row r="35" spans="1:49" ht="12.75" customHeight="1">
      <c r="A35" s="20">
        <f t="shared" si="0"/>
        <v>33</v>
      </c>
      <c r="B35" s="3" t="s">
        <v>76</v>
      </c>
      <c r="C35" s="3" t="s">
        <v>58</v>
      </c>
      <c r="D35" s="3" t="s">
        <v>77</v>
      </c>
      <c r="E35" s="3" t="s">
        <v>78</v>
      </c>
      <c r="F35" s="3" t="s">
        <v>28</v>
      </c>
      <c r="G35" s="3" t="s">
        <v>79</v>
      </c>
      <c r="H35" s="3" t="s">
        <v>2</v>
      </c>
      <c r="I35" s="3">
        <f aca="true" t="shared" si="3" ref="I35:I68">AVERAGE(K35:AW35)</f>
        <v>24.772466666666663</v>
      </c>
      <c r="J35" s="9">
        <f aca="true" t="shared" si="4" ref="J35:J66">SUM(K35:AW35)</f>
        <v>148.63479999999998</v>
      </c>
      <c r="K35" s="28">
        <v>28.35</v>
      </c>
      <c r="L35" s="25"/>
      <c r="M35" s="28"/>
      <c r="N35" s="25"/>
      <c r="O35" s="25"/>
      <c r="P35" s="25"/>
      <c r="Q35" s="8">
        <v>20.2</v>
      </c>
      <c r="R35" s="10"/>
      <c r="S35" s="10"/>
      <c r="T35" s="10"/>
      <c r="U35" s="10"/>
      <c r="V35" s="8">
        <v>11.4048</v>
      </c>
      <c r="W35" s="10"/>
      <c r="X35" s="10"/>
      <c r="Y35" s="10"/>
      <c r="Z35" s="10"/>
      <c r="AA35" s="10"/>
      <c r="AB35" s="10"/>
      <c r="AC35" s="10"/>
      <c r="AD35" s="10"/>
      <c r="AE35" s="8">
        <v>17.4</v>
      </c>
      <c r="AF35" s="8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8">
        <v>35.64</v>
      </c>
      <c r="AS35" s="10"/>
      <c r="AT35" s="8">
        <v>35.64</v>
      </c>
      <c r="AU35" s="10"/>
      <c r="AV35" s="10"/>
      <c r="AW35" s="10"/>
    </row>
    <row r="36" spans="1:49" ht="12.75" customHeight="1">
      <c r="A36" s="20">
        <f t="shared" si="0"/>
        <v>34</v>
      </c>
      <c r="B36" s="3" t="s">
        <v>96</v>
      </c>
      <c r="C36" s="3" t="s">
        <v>10</v>
      </c>
      <c r="D36" s="3" t="s">
        <v>97</v>
      </c>
      <c r="E36" s="3" t="s">
        <v>11</v>
      </c>
      <c r="F36" s="3" t="s">
        <v>60</v>
      </c>
      <c r="G36" s="3" t="s">
        <v>98</v>
      </c>
      <c r="H36" s="3" t="s">
        <v>1</v>
      </c>
      <c r="I36" s="3">
        <f t="shared" si="3"/>
        <v>31.808999999999997</v>
      </c>
      <c r="J36" s="9">
        <f t="shared" si="4"/>
        <v>127.23599999999999</v>
      </c>
      <c r="K36" s="28"/>
      <c r="L36" s="28"/>
      <c r="M36" s="28"/>
      <c r="N36" s="25"/>
      <c r="O36" s="8">
        <v>66.78</v>
      </c>
      <c r="P36" s="8"/>
      <c r="Q36" s="8">
        <v>23.1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8">
        <v>14.256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8">
        <v>23.1</v>
      </c>
      <c r="AP36" s="10"/>
      <c r="AQ36" s="10"/>
      <c r="AR36" s="10"/>
      <c r="AS36" s="10"/>
      <c r="AT36" s="10"/>
      <c r="AU36" s="2"/>
      <c r="AV36" s="2"/>
      <c r="AW36" s="2"/>
    </row>
    <row r="37" spans="1:49" ht="12.75" customHeight="1">
      <c r="A37" s="20">
        <f t="shared" si="0"/>
        <v>35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60</v>
      </c>
      <c r="G37" s="3" t="s">
        <v>14</v>
      </c>
      <c r="H37" s="3" t="s">
        <v>9</v>
      </c>
      <c r="I37" s="3">
        <f t="shared" si="3"/>
        <v>61.99600000000001</v>
      </c>
      <c r="J37" s="9">
        <f t="shared" si="4"/>
        <v>123.99200000000002</v>
      </c>
      <c r="K37" s="28"/>
      <c r="L37" s="28"/>
      <c r="M37" s="28"/>
      <c r="N37" s="25"/>
      <c r="O37" s="25"/>
      <c r="P37" s="25"/>
      <c r="Q37" s="8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8"/>
      <c r="AF37" s="8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8">
        <v>24.2</v>
      </c>
      <c r="AT37" s="8">
        <v>99.79200000000002</v>
      </c>
      <c r="AU37" s="10"/>
      <c r="AV37" s="10"/>
      <c r="AW37" s="10"/>
    </row>
    <row r="38" spans="1:49" ht="12.75" customHeight="1">
      <c r="A38" s="20">
        <f t="shared" si="0"/>
        <v>36</v>
      </c>
      <c r="B38" s="3" t="s">
        <v>139</v>
      </c>
      <c r="C38" s="3" t="s">
        <v>15</v>
      </c>
      <c r="D38" s="3" t="s">
        <v>140</v>
      </c>
      <c r="E38" s="3" t="s">
        <v>32</v>
      </c>
      <c r="F38" s="3" t="s">
        <v>28</v>
      </c>
      <c r="G38" s="3" t="s">
        <v>109</v>
      </c>
      <c r="H38" s="3" t="s">
        <v>4</v>
      </c>
      <c r="I38" s="3">
        <f t="shared" si="3"/>
        <v>61.974</v>
      </c>
      <c r="J38" s="9">
        <f t="shared" si="4"/>
        <v>123.948</v>
      </c>
      <c r="K38" s="28"/>
      <c r="L38" s="28">
        <v>42.3</v>
      </c>
      <c r="M38" s="28"/>
      <c r="N38" s="28">
        <v>81.648</v>
      </c>
      <c r="O38" s="28"/>
      <c r="P38" s="28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2"/>
      <c r="AU38" s="10"/>
      <c r="AV38" s="10"/>
      <c r="AW38" s="10"/>
    </row>
    <row r="39" spans="1:49" ht="12.75" customHeight="1">
      <c r="A39" s="20">
        <f t="shared" si="0"/>
        <v>37</v>
      </c>
      <c r="B39" s="3" t="s">
        <v>158</v>
      </c>
      <c r="C39" s="3" t="s">
        <v>159</v>
      </c>
      <c r="D39" s="3" t="s">
        <v>160</v>
      </c>
      <c r="E39" s="3" t="s">
        <v>161</v>
      </c>
      <c r="F39" s="3" t="s">
        <v>28</v>
      </c>
      <c r="G39" s="3" t="s">
        <v>26</v>
      </c>
      <c r="H39" s="3" t="s">
        <v>27</v>
      </c>
      <c r="I39" s="3">
        <f t="shared" si="3"/>
        <v>30.624</v>
      </c>
      <c r="J39" s="9">
        <f t="shared" si="4"/>
        <v>122.496</v>
      </c>
      <c r="K39" s="28"/>
      <c r="L39" s="28">
        <v>7.2</v>
      </c>
      <c r="M39" s="28"/>
      <c r="N39" s="25"/>
      <c r="O39" s="25"/>
      <c r="P39" s="25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8">
        <v>49.895999999999994</v>
      </c>
      <c r="AC39" s="10"/>
      <c r="AD39" s="10"/>
      <c r="AE39" s="10"/>
      <c r="AF39" s="8">
        <v>21.9</v>
      </c>
      <c r="AG39" s="10"/>
      <c r="AH39" s="10"/>
      <c r="AI39" s="10"/>
      <c r="AJ39" s="10"/>
      <c r="AK39" s="10"/>
      <c r="AL39" s="10"/>
      <c r="AM39" s="10"/>
      <c r="AN39" s="10"/>
      <c r="AO39" s="8">
        <v>43.5</v>
      </c>
      <c r="AP39" s="10"/>
      <c r="AQ39" s="10"/>
      <c r="AR39" s="10"/>
      <c r="AS39" s="2"/>
      <c r="AT39" s="10"/>
      <c r="AU39" s="10"/>
      <c r="AV39" s="10"/>
      <c r="AW39" s="10"/>
    </row>
    <row r="40" spans="1:49" ht="12.75" customHeight="1">
      <c r="A40" s="20">
        <f t="shared" si="0"/>
        <v>38</v>
      </c>
      <c r="B40" s="3" t="s">
        <v>404</v>
      </c>
      <c r="C40" s="3" t="s">
        <v>13</v>
      </c>
      <c r="D40" s="3" t="s">
        <v>405</v>
      </c>
      <c r="E40" s="3" t="s">
        <v>406</v>
      </c>
      <c r="F40" s="3" t="s">
        <v>28</v>
      </c>
      <c r="G40" s="3" t="s">
        <v>169</v>
      </c>
      <c r="H40" s="3" t="s">
        <v>2</v>
      </c>
      <c r="I40" s="3">
        <f t="shared" si="3"/>
        <v>118.8</v>
      </c>
      <c r="J40" s="9">
        <f t="shared" si="4"/>
        <v>118.8</v>
      </c>
      <c r="K40" s="2"/>
      <c r="L40" s="10"/>
      <c r="M40" s="10"/>
      <c r="N40" s="10"/>
      <c r="O40" s="8"/>
      <c r="P40" s="8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8"/>
      <c r="AN40" s="10"/>
      <c r="AO40" s="10"/>
      <c r="AP40" s="8"/>
      <c r="AQ40" s="2"/>
      <c r="AR40" s="8">
        <v>118.8</v>
      </c>
      <c r="AS40" s="2"/>
      <c r="AT40" s="10"/>
      <c r="AU40" s="10"/>
      <c r="AV40" s="21"/>
      <c r="AW40" s="10"/>
    </row>
    <row r="41" spans="1:49" ht="12.75" customHeight="1">
      <c r="A41" s="20">
        <f t="shared" si="0"/>
        <v>39</v>
      </c>
      <c r="B41" s="3" t="s">
        <v>317</v>
      </c>
      <c r="C41" s="3" t="s">
        <v>116</v>
      </c>
      <c r="D41" s="3" t="s">
        <v>318</v>
      </c>
      <c r="E41" s="3" t="s">
        <v>138</v>
      </c>
      <c r="F41" s="3" t="s">
        <v>28</v>
      </c>
      <c r="G41" s="3" t="s">
        <v>169</v>
      </c>
      <c r="H41" s="3" t="s">
        <v>2</v>
      </c>
      <c r="I41" s="3">
        <f t="shared" si="3"/>
        <v>29.0358</v>
      </c>
      <c r="J41" s="9">
        <f t="shared" si="4"/>
        <v>116.1432</v>
      </c>
      <c r="K41" s="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8">
        <v>17.1072</v>
      </c>
      <c r="W41" s="10"/>
      <c r="X41" s="10"/>
      <c r="Y41" s="10"/>
      <c r="Z41" s="8">
        <v>16.632</v>
      </c>
      <c r="AA41" s="8"/>
      <c r="AB41" s="10"/>
      <c r="AC41" s="10"/>
      <c r="AD41" s="10"/>
      <c r="AE41" s="10"/>
      <c r="AF41" s="10"/>
      <c r="AG41" s="10"/>
      <c r="AH41" s="10"/>
      <c r="AI41" s="10"/>
      <c r="AJ41" s="8">
        <v>40.824</v>
      </c>
      <c r="AK41" s="8"/>
      <c r="AL41" s="8"/>
      <c r="AM41" s="10"/>
      <c r="AN41" s="10"/>
      <c r="AO41" s="10"/>
      <c r="AP41" s="10"/>
      <c r="AQ41" s="10"/>
      <c r="AR41" s="8">
        <v>41.58</v>
      </c>
      <c r="AS41" s="10"/>
      <c r="AT41" s="10"/>
      <c r="AU41" s="10"/>
      <c r="AV41" s="10"/>
      <c r="AW41" s="10"/>
    </row>
    <row r="42" spans="1:49" ht="12.75" customHeight="1">
      <c r="A42" s="20">
        <f t="shared" si="0"/>
        <v>40</v>
      </c>
      <c r="B42" s="3" t="s">
        <v>353</v>
      </c>
      <c r="C42" s="3" t="s">
        <v>5</v>
      </c>
      <c r="D42" s="3" t="s">
        <v>293</v>
      </c>
      <c r="E42" s="3" t="s">
        <v>248</v>
      </c>
      <c r="F42" s="3" t="s">
        <v>28</v>
      </c>
      <c r="G42" s="3" t="s">
        <v>169</v>
      </c>
      <c r="H42" s="3" t="s">
        <v>2</v>
      </c>
      <c r="I42" s="3">
        <f t="shared" si="3"/>
        <v>38.28933333333333</v>
      </c>
      <c r="J42" s="9">
        <f t="shared" si="4"/>
        <v>114.868</v>
      </c>
      <c r="K42" s="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8">
        <v>42.4</v>
      </c>
      <c r="AN42" s="10"/>
      <c r="AO42" s="10"/>
      <c r="AP42" s="10"/>
      <c r="AQ42" s="2"/>
      <c r="AR42" s="8">
        <v>29.7</v>
      </c>
      <c r="AS42" s="10"/>
      <c r="AT42" s="8">
        <v>42.768</v>
      </c>
      <c r="AU42" s="10"/>
      <c r="AV42" s="10"/>
      <c r="AW42" s="10"/>
    </row>
    <row r="43" spans="1:49" ht="12.75" customHeight="1">
      <c r="A43" s="20">
        <f t="shared" si="0"/>
        <v>41</v>
      </c>
      <c r="B43" s="3" t="s">
        <v>102</v>
      </c>
      <c r="C43" s="3" t="s">
        <v>93</v>
      </c>
      <c r="D43" s="3" t="s">
        <v>103</v>
      </c>
      <c r="E43" s="3" t="s">
        <v>35</v>
      </c>
      <c r="F43" s="3" t="s">
        <v>60</v>
      </c>
      <c r="G43" s="3" t="s">
        <v>95</v>
      </c>
      <c r="H43" s="3" t="s">
        <v>19</v>
      </c>
      <c r="I43" s="3">
        <f t="shared" si="3"/>
        <v>38.1248</v>
      </c>
      <c r="J43" s="9">
        <f t="shared" si="4"/>
        <v>114.37440000000001</v>
      </c>
      <c r="K43" s="2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8">
        <v>49.895999999999994</v>
      </c>
      <c r="Y43" s="10"/>
      <c r="Z43" s="10"/>
      <c r="AA43" s="10"/>
      <c r="AB43" s="8">
        <v>19.9584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8">
        <v>44.52</v>
      </c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ht="12.75" customHeight="1">
      <c r="A44" s="20">
        <f t="shared" si="0"/>
        <v>42</v>
      </c>
      <c r="B44" s="3" t="s">
        <v>67</v>
      </c>
      <c r="C44" s="3" t="s">
        <v>23</v>
      </c>
      <c r="D44" s="3" t="s">
        <v>68</v>
      </c>
      <c r="E44" s="3" t="s">
        <v>24</v>
      </c>
      <c r="F44" s="3" t="s">
        <v>28</v>
      </c>
      <c r="G44" s="3" t="s">
        <v>12</v>
      </c>
      <c r="H44" s="3" t="s">
        <v>1</v>
      </c>
      <c r="I44" s="3">
        <f t="shared" si="3"/>
        <v>113.4</v>
      </c>
      <c r="J44" s="9">
        <f t="shared" si="4"/>
        <v>113.4</v>
      </c>
      <c r="K44" s="28">
        <v>113.4</v>
      </c>
      <c r="L44" s="25"/>
      <c r="M44" s="25"/>
      <c r="N44" s="25"/>
      <c r="O44" s="25"/>
      <c r="P44" s="25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2"/>
      <c r="AT44" s="10"/>
      <c r="AU44" s="10"/>
      <c r="AV44" s="10"/>
      <c r="AW44" s="10"/>
    </row>
    <row r="45" spans="1:49" ht="12.75" customHeight="1">
      <c r="A45" s="20">
        <f t="shared" si="0"/>
        <v>43</v>
      </c>
      <c r="B45" s="3" t="s">
        <v>292</v>
      </c>
      <c r="C45" s="3" t="s">
        <v>130</v>
      </c>
      <c r="D45" s="3" t="s">
        <v>293</v>
      </c>
      <c r="E45" s="3" t="s">
        <v>248</v>
      </c>
      <c r="F45" s="32" t="s">
        <v>28</v>
      </c>
      <c r="G45" s="3" t="s">
        <v>169</v>
      </c>
      <c r="H45" s="3" t="s">
        <v>2</v>
      </c>
      <c r="I45" s="3">
        <f t="shared" si="3"/>
        <v>37.70133333333333</v>
      </c>
      <c r="J45" s="9">
        <f t="shared" si="4"/>
        <v>113.104</v>
      </c>
      <c r="K45" s="28"/>
      <c r="L45" s="28"/>
      <c r="M45" s="28"/>
      <c r="N45" s="25"/>
      <c r="O45" s="25"/>
      <c r="P45" s="25"/>
      <c r="Q45" s="8"/>
      <c r="R45" s="10"/>
      <c r="S45" s="10"/>
      <c r="T45" s="8">
        <v>14.5</v>
      </c>
      <c r="U45" s="10"/>
      <c r="V45" s="8">
        <v>57.024</v>
      </c>
      <c r="W45" s="10"/>
      <c r="X45" s="10"/>
      <c r="Y45" s="10"/>
      <c r="Z45" s="8">
        <v>41.58</v>
      </c>
      <c r="AA45" s="8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2"/>
      <c r="AV45" s="2"/>
      <c r="AW45" s="2"/>
    </row>
    <row r="46" spans="1:49" ht="12.75" customHeight="1">
      <c r="A46" s="20">
        <f t="shared" si="0"/>
        <v>44</v>
      </c>
      <c r="B46" s="3" t="s">
        <v>51</v>
      </c>
      <c r="C46" s="3" t="s">
        <v>25</v>
      </c>
      <c r="D46" s="3" t="s">
        <v>52</v>
      </c>
      <c r="E46" s="3" t="s">
        <v>24</v>
      </c>
      <c r="F46" s="3" t="s">
        <v>60</v>
      </c>
      <c r="G46" s="3" t="s">
        <v>34</v>
      </c>
      <c r="H46" s="3" t="s">
        <v>1</v>
      </c>
      <c r="I46" s="3">
        <f t="shared" si="3"/>
        <v>37.55266666666666</v>
      </c>
      <c r="J46" s="9">
        <f t="shared" si="4"/>
        <v>112.65799999999999</v>
      </c>
      <c r="K46" s="2"/>
      <c r="L46" s="10"/>
      <c r="M46" s="10"/>
      <c r="N46" s="10"/>
      <c r="O46" s="8">
        <v>40.068</v>
      </c>
      <c r="P46" s="8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8">
        <v>55.65</v>
      </c>
      <c r="AM46" s="8"/>
      <c r="AN46" s="10"/>
      <c r="AO46" s="10"/>
      <c r="AP46" s="10"/>
      <c r="AQ46" s="10"/>
      <c r="AR46" s="10"/>
      <c r="AS46" s="8">
        <v>16.94</v>
      </c>
      <c r="AT46" s="10"/>
      <c r="AU46" s="10"/>
      <c r="AV46" s="21"/>
      <c r="AW46" s="10"/>
    </row>
    <row r="47" spans="1:49" ht="12.75" customHeight="1">
      <c r="A47" s="20">
        <f t="shared" si="0"/>
        <v>45</v>
      </c>
      <c r="B47" s="3" t="s">
        <v>226</v>
      </c>
      <c r="C47" s="3" t="s">
        <v>311</v>
      </c>
      <c r="D47" s="3" t="s">
        <v>312</v>
      </c>
      <c r="E47" s="3" t="s">
        <v>21</v>
      </c>
      <c r="F47" s="3" t="s">
        <v>28</v>
      </c>
      <c r="G47" s="3" t="s">
        <v>169</v>
      </c>
      <c r="H47" s="3" t="s">
        <v>2</v>
      </c>
      <c r="I47" s="3">
        <f t="shared" si="3"/>
        <v>42.768</v>
      </c>
      <c r="J47" s="9">
        <f t="shared" si="4"/>
        <v>85.536</v>
      </c>
      <c r="K47" s="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8">
        <v>49.895999999999994</v>
      </c>
      <c r="W47" s="10"/>
      <c r="X47" s="10"/>
      <c r="Y47" s="10"/>
      <c r="Z47" s="8">
        <v>35.64</v>
      </c>
      <c r="AA47" s="8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2"/>
      <c r="AU47" s="10"/>
      <c r="AV47" s="10"/>
      <c r="AW47" s="10"/>
    </row>
    <row r="48" spans="1:49" s="23" customFormat="1" ht="12.75">
      <c r="A48" s="20">
        <f t="shared" si="0"/>
        <v>46</v>
      </c>
      <c r="B48" s="3" t="s">
        <v>150</v>
      </c>
      <c r="C48" s="3" t="s">
        <v>151</v>
      </c>
      <c r="D48" s="3" t="s">
        <v>152</v>
      </c>
      <c r="E48" s="3" t="s">
        <v>153</v>
      </c>
      <c r="F48" s="3" t="s">
        <v>28</v>
      </c>
      <c r="G48" s="3" t="s">
        <v>18</v>
      </c>
      <c r="H48" s="3" t="s">
        <v>19</v>
      </c>
      <c r="I48" s="3">
        <f t="shared" si="3"/>
        <v>26.2</v>
      </c>
      <c r="J48" s="9">
        <f t="shared" si="4"/>
        <v>78.6</v>
      </c>
      <c r="K48" s="28"/>
      <c r="L48" s="28">
        <v>19.3</v>
      </c>
      <c r="M48" s="28"/>
      <c r="N48" s="25"/>
      <c r="O48" s="25"/>
      <c r="P48" s="25"/>
      <c r="Q48" s="8">
        <v>36.2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8">
        <v>23.1</v>
      </c>
      <c r="AF48" s="8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2"/>
      <c r="AV48" s="2"/>
      <c r="AW48" s="2"/>
    </row>
    <row r="49" spans="1:49" ht="12.75">
      <c r="A49" s="20">
        <f t="shared" si="0"/>
        <v>47</v>
      </c>
      <c r="B49" s="3" t="s">
        <v>86</v>
      </c>
      <c r="C49" s="3" t="s">
        <v>25</v>
      </c>
      <c r="D49" s="3" t="s">
        <v>87</v>
      </c>
      <c r="E49" s="3" t="s">
        <v>21</v>
      </c>
      <c r="F49" s="32" t="s">
        <v>60</v>
      </c>
      <c r="G49" s="3" t="s">
        <v>175</v>
      </c>
      <c r="H49" s="3" t="s">
        <v>1</v>
      </c>
      <c r="I49" s="3">
        <f t="shared" si="3"/>
        <v>24.51493333333333</v>
      </c>
      <c r="J49" s="9">
        <f t="shared" si="4"/>
        <v>73.5448</v>
      </c>
      <c r="K49" s="28"/>
      <c r="L49" s="28"/>
      <c r="M49" s="28"/>
      <c r="N49" s="25"/>
      <c r="O49" s="8">
        <v>33.384</v>
      </c>
      <c r="P49" s="8"/>
      <c r="Q49" s="8"/>
      <c r="R49" s="10"/>
      <c r="S49" s="10"/>
      <c r="T49" s="8">
        <v>14.5</v>
      </c>
      <c r="U49" s="10"/>
      <c r="V49" s="10"/>
      <c r="W49" s="10"/>
      <c r="X49" s="10"/>
      <c r="Y49" s="10"/>
      <c r="Z49" s="10"/>
      <c r="AA49" s="10"/>
      <c r="AB49" s="8">
        <v>25.6608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2"/>
      <c r="AT49" s="10"/>
      <c r="AU49" s="2"/>
      <c r="AV49" s="2"/>
      <c r="AW49" s="2"/>
    </row>
    <row r="50" spans="1:49" ht="12.75">
      <c r="A50" s="20">
        <f t="shared" si="0"/>
        <v>48</v>
      </c>
      <c r="B50" s="3" t="s">
        <v>154</v>
      </c>
      <c r="C50" s="3" t="s">
        <v>13</v>
      </c>
      <c r="D50" s="3" t="s">
        <v>408</v>
      </c>
      <c r="E50" s="3" t="s">
        <v>174</v>
      </c>
      <c r="F50" s="3" t="s">
        <v>28</v>
      </c>
      <c r="G50" s="3" t="s">
        <v>121</v>
      </c>
      <c r="H50" s="3" t="s">
        <v>1</v>
      </c>
      <c r="I50" s="3">
        <f t="shared" si="3"/>
        <v>72.6</v>
      </c>
      <c r="J50" s="9">
        <f t="shared" si="4"/>
        <v>72.6</v>
      </c>
      <c r="K50" s="28"/>
      <c r="L50" s="28"/>
      <c r="M50" s="28"/>
      <c r="N50" s="25"/>
      <c r="O50" s="25"/>
      <c r="P50" s="25"/>
      <c r="Q50" s="8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8"/>
      <c r="AF50" s="8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8">
        <v>72.6</v>
      </c>
      <c r="AT50" s="2"/>
      <c r="AU50" s="10"/>
      <c r="AV50" s="10"/>
      <c r="AW50" s="10"/>
    </row>
    <row r="51" spans="1:49" ht="12.75">
      <c r="A51" s="20">
        <f t="shared" si="0"/>
        <v>49</v>
      </c>
      <c r="B51" s="3" t="s">
        <v>154</v>
      </c>
      <c r="C51" s="3" t="s">
        <v>13</v>
      </c>
      <c r="D51" s="3" t="s">
        <v>155</v>
      </c>
      <c r="E51" s="3" t="s">
        <v>128</v>
      </c>
      <c r="F51" s="3" t="s">
        <v>28</v>
      </c>
      <c r="G51" s="3" t="s">
        <v>88</v>
      </c>
      <c r="H51" s="3" t="s">
        <v>1</v>
      </c>
      <c r="I51" s="3">
        <f t="shared" si="3"/>
        <v>36.25</v>
      </c>
      <c r="J51" s="9">
        <f t="shared" si="4"/>
        <v>72.5</v>
      </c>
      <c r="K51" s="28"/>
      <c r="L51" s="28">
        <v>14.5</v>
      </c>
      <c r="M51" s="28"/>
      <c r="N51" s="25"/>
      <c r="O51" s="25"/>
      <c r="P51" s="25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8">
        <v>58</v>
      </c>
      <c r="AP51" s="10"/>
      <c r="AQ51" s="10"/>
      <c r="AR51" s="10"/>
      <c r="AS51" s="10"/>
      <c r="AT51" s="2"/>
      <c r="AU51" s="10"/>
      <c r="AV51" s="10"/>
      <c r="AW51" s="10"/>
    </row>
    <row r="52" spans="1:49" ht="12.75">
      <c r="A52" s="20">
        <f t="shared" si="0"/>
        <v>50</v>
      </c>
      <c r="B52" s="3" t="s">
        <v>284</v>
      </c>
      <c r="C52" s="3" t="s">
        <v>285</v>
      </c>
      <c r="D52" s="3" t="s">
        <v>295</v>
      </c>
      <c r="E52" s="3" t="s">
        <v>24</v>
      </c>
      <c r="F52" s="3" t="s">
        <v>28</v>
      </c>
      <c r="G52" s="3" t="s">
        <v>288</v>
      </c>
      <c r="H52" s="3" t="s">
        <v>289</v>
      </c>
      <c r="I52" s="3">
        <f t="shared" si="3"/>
        <v>23.24266666666667</v>
      </c>
      <c r="J52" s="9">
        <f t="shared" si="4"/>
        <v>69.72800000000001</v>
      </c>
      <c r="K52" s="28"/>
      <c r="L52" s="28"/>
      <c r="M52" s="28"/>
      <c r="N52" s="25"/>
      <c r="O52" s="25"/>
      <c r="P52" s="25"/>
      <c r="Q52" s="8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8"/>
      <c r="AF52" s="8"/>
      <c r="AG52" s="10"/>
      <c r="AH52" s="10"/>
      <c r="AI52" s="10"/>
      <c r="AJ52" s="10"/>
      <c r="AK52" s="10"/>
      <c r="AL52" s="10"/>
      <c r="AM52" s="10"/>
      <c r="AN52" s="10"/>
      <c r="AO52" s="8">
        <v>36.2</v>
      </c>
      <c r="AP52" s="10"/>
      <c r="AQ52" s="10"/>
      <c r="AR52" s="8">
        <v>19.008000000000003</v>
      </c>
      <c r="AS52" s="10"/>
      <c r="AT52" s="2"/>
      <c r="AU52" s="10"/>
      <c r="AV52" s="8">
        <v>14.52</v>
      </c>
      <c r="AW52" s="2"/>
    </row>
    <row r="53" spans="1:49" ht="12.75">
      <c r="A53" s="20">
        <f t="shared" si="0"/>
        <v>51</v>
      </c>
      <c r="B53" s="3" t="s">
        <v>59</v>
      </c>
      <c r="C53" s="3" t="s">
        <v>13</v>
      </c>
      <c r="D53" s="3" t="s">
        <v>117</v>
      </c>
      <c r="E53" s="3" t="s">
        <v>118</v>
      </c>
      <c r="F53" s="3" t="s">
        <v>28</v>
      </c>
      <c r="G53" s="3" t="s">
        <v>22</v>
      </c>
      <c r="H53" s="3" t="s">
        <v>1</v>
      </c>
      <c r="I53" s="3">
        <f t="shared" si="3"/>
        <v>68.04</v>
      </c>
      <c r="J53" s="9">
        <f t="shared" si="4"/>
        <v>68.04</v>
      </c>
      <c r="K53" s="2"/>
      <c r="L53" s="10"/>
      <c r="M53" s="10"/>
      <c r="N53" s="10"/>
      <c r="O53" s="8"/>
      <c r="P53" s="8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8"/>
      <c r="AN53" s="10"/>
      <c r="AO53" s="8">
        <v>68.04</v>
      </c>
      <c r="AP53" s="8"/>
      <c r="AQ53" s="2"/>
      <c r="AR53" s="2"/>
      <c r="AS53" s="2"/>
      <c r="AT53" s="10"/>
      <c r="AU53" s="2"/>
      <c r="AV53" s="2"/>
      <c r="AW53" s="10"/>
    </row>
    <row r="54" spans="1:49" ht="12.75">
      <c r="A54" s="20">
        <f t="shared" si="0"/>
        <v>52</v>
      </c>
      <c r="B54" s="3" t="s">
        <v>381</v>
      </c>
      <c r="C54" s="3" t="s">
        <v>382</v>
      </c>
      <c r="D54" s="3" t="s">
        <v>157</v>
      </c>
      <c r="E54" s="3" t="s">
        <v>153</v>
      </c>
      <c r="F54" s="3" t="s">
        <v>28</v>
      </c>
      <c r="G54" s="3" t="s">
        <v>132</v>
      </c>
      <c r="H54" s="3" t="s">
        <v>1</v>
      </c>
      <c r="I54" s="3">
        <f t="shared" si="3"/>
        <v>21.766666666666666</v>
      </c>
      <c r="J54" s="9">
        <f t="shared" si="4"/>
        <v>65.3</v>
      </c>
      <c r="K54" s="28"/>
      <c r="L54" s="28"/>
      <c r="M54" s="28"/>
      <c r="N54" s="25"/>
      <c r="O54" s="25"/>
      <c r="P54" s="25"/>
      <c r="Q54" s="8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8"/>
      <c r="AF54" s="8"/>
      <c r="AG54" s="10"/>
      <c r="AH54" s="10"/>
      <c r="AI54" s="10"/>
      <c r="AJ54" s="10"/>
      <c r="AK54" s="10"/>
      <c r="AL54" s="10"/>
      <c r="AM54" s="10"/>
      <c r="AN54" s="10"/>
      <c r="AO54" s="8">
        <v>29</v>
      </c>
      <c r="AP54" s="10"/>
      <c r="AQ54" s="10"/>
      <c r="AR54" s="10"/>
      <c r="AS54" s="8">
        <v>21.78</v>
      </c>
      <c r="AT54" s="10"/>
      <c r="AU54" s="2"/>
      <c r="AV54" s="8">
        <v>14.52</v>
      </c>
      <c r="AW54" s="10"/>
    </row>
    <row r="55" spans="1:49" ht="12.75">
      <c r="A55" s="20">
        <f t="shared" si="0"/>
        <v>53</v>
      </c>
      <c r="B55" s="3" t="s">
        <v>290</v>
      </c>
      <c r="C55" s="3" t="s">
        <v>10</v>
      </c>
      <c r="D55" s="3" t="s">
        <v>291</v>
      </c>
      <c r="E55" s="3" t="s">
        <v>11</v>
      </c>
      <c r="F55" s="32" t="s">
        <v>28</v>
      </c>
      <c r="G55" s="3" t="s">
        <v>264</v>
      </c>
      <c r="H55" s="3" t="s">
        <v>2</v>
      </c>
      <c r="I55" s="3">
        <f t="shared" si="3"/>
        <v>21.306933333333333</v>
      </c>
      <c r="J55" s="9">
        <f t="shared" si="4"/>
        <v>63.9208</v>
      </c>
      <c r="K55" s="28"/>
      <c r="L55" s="28"/>
      <c r="M55" s="28"/>
      <c r="N55" s="25"/>
      <c r="O55" s="25"/>
      <c r="P55" s="25"/>
      <c r="Q55" s="8"/>
      <c r="R55" s="10"/>
      <c r="S55" s="10"/>
      <c r="T55" s="8">
        <v>14.5</v>
      </c>
      <c r="U55" s="10"/>
      <c r="V55" s="8">
        <v>25.6608</v>
      </c>
      <c r="W55" s="10"/>
      <c r="X55" s="10"/>
      <c r="Y55" s="10"/>
      <c r="Z55" s="8">
        <v>23.76</v>
      </c>
      <c r="AA55" s="8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2"/>
      <c r="AU55" s="10"/>
      <c r="AV55" s="10"/>
      <c r="AW55" s="2"/>
    </row>
    <row r="56" spans="1:49" ht="12.75">
      <c r="A56" s="20">
        <f t="shared" si="0"/>
        <v>54</v>
      </c>
      <c r="B56" s="3" t="s">
        <v>313</v>
      </c>
      <c r="C56" s="3" t="s">
        <v>16</v>
      </c>
      <c r="D56" s="3" t="s">
        <v>314</v>
      </c>
      <c r="E56" s="3" t="s">
        <v>6</v>
      </c>
      <c r="F56" s="3" t="s">
        <v>28</v>
      </c>
      <c r="G56" s="3" t="s">
        <v>315</v>
      </c>
      <c r="H56" s="3" t="s">
        <v>2</v>
      </c>
      <c r="I56" s="3">
        <f t="shared" si="3"/>
        <v>20.592000000000002</v>
      </c>
      <c r="J56" s="9">
        <f t="shared" si="4"/>
        <v>61.77600000000001</v>
      </c>
      <c r="K56" s="2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8">
        <v>28.512</v>
      </c>
      <c r="W56" s="10"/>
      <c r="X56" s="10"/>
      <c r="Y56" s="10"/>
      <c r="Z56" s="8">
        <v>11.88</v>
      </c>
      <c r="AA56" s="8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8">
        <v>21.384000000000004</v>
      </c>
      <c r="AS56" s="10"/>
      <c r="AT56" s="10"/>
      <c r="AU56" s="10"/>
      <c r="AV56" s="10"/>
      <c r="AW56" s="10"/>
    </row>
    <row r="57" spans="1:49" ht="12.75">
      <c r="A57" s="20">
        <f t="shared" si="0"/>
        <v>55</v>
      </c>
      <c r="B57" s="3" t="s">
        <v>246</v>
      </c>
      <c r="C57" s="3" t="s">
        <v>151</v>
      </c>
      <c r="D57" s="3" t="s">
        <v>319</v>
      </c>
      <c r="E57" s="3" t="s">
        <v>3</v>
      </c>
      <c r="F57" s="3" t="s">
        <v>60</v>
      </c>
      <c r="G57" s="3" t="s">
        <v>132</v>
      </c>
      <c r="H57" s="3" t="s">
        <v>2</v>
      </c>
      <c r="I57" s="3">
        <f t="shared" si="3"/>
        <v>14.968800000000002</v>
      </c>
      <c r="J57" s="9">
        <f t="shared" si="4"/>
        <v>59.87520000000001</v>
      </c>
      <c r="K57" s="2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8">
        <v>8.5536</v>
      </c>
      <c r="W57" s="10"/>
      <c r="X57" s="10"/>
      <c r="Y57" s="10"/>
      <c r="Z57" s="8">
        <v>11.88</v>
      </c>
      <c r="AA57" s="8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8">
        <v>16.632</v>
      </c>
      <c r="AS57" s="2"/>
      <c r="AT57" s="8">
        <v>22.809600000000003</v>
      </c>
      <c r="AU57" s="2"/>
      <c r="AV57" s="2"/>
      <c r="AW57" s="10"/>
    </row>
    <row r="58" spans="1:49" ht="12.75">
      <c r="A58" s="20">
        <f t="shared" si="0"/>
        <v>56</v>
      </c>
      <c r="B58" s="3" t="s">
        <v>276</v>
      </c>
      <c r="C58" s="3" t="s">
        <v>277</v>
      </c>
      <c r="D58" s="3" t="s">
        <v>278</v>
      </c>
      <c r="E58" s="3" t="s">
        <v>11</v>
      </c>
      <c r="F58" s="3" t="s">
        <v>60</v>
      </c>
      <c r="G58" s="3" t="s">
        <v>264</v>
      </c>
      <c r="H58" s="3" t="s">
        <v>2</v>
      </c>
      <c r="I58" s="3">
        <f t="shared" si="3"/>
        <v>14.5784</v>
      </c>
      <c r="J58" s="9">
        <f t="shared" si="4"/>
        <v>58.3136</v>
      </c>
      <c r="K58" s="28"/>
      <c r="L58" s="28"/>
      <c r="M58" s="28"/>
      <c r="N58" s="25"/>
      <c r="O58" s="25"/>
      <c r="P58" s="25"/>
      <c r="Q58" s="8"/>
      <c r="R58" s="10"/>
      <c r="S58" s="10"/>
      <c r="T58" s="8">
        <v>11.5</v>
      </c>
      <c r="U58" s="10"/>
      <c r="V58" s="8">
        <v>8.5536</v>
      </c>
      <c r="W58" s="10"/>
      <c r="X58" s="10"/>
      <c r="Y58" s="10"/>
      <c r="Z58" s="8">
        <v>23.76</v>
      </c>
      <c r="AA58" s="8"/>
      <c r="AB58" s="10"/>
      <c r="AC58" s="10"/>
      <c r="AD58" s="10"/>
      <c r="AE58" s="8">
        <v>14.5</v>
      </c>
      <c r="AF58" s="8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2"/>
      <c r="AR58" s="2"/>
      <c r="AS58" s="10"/>
      <c r="AT58" s="10"/>
      <c r="AU58" s="10"/>
      <c r="AV58" s="10"/>
      <c r="AW58" s="2"/>
    </row>
    <row r="59" spans="1:49" ht="12.75">
      <c r="A59" s="20">
        <f t="shared" si="0"/>
        <v>57</v>
      </c>
      <c r="B59" s="3" t="s">
        <v>64</v>
      </c>
      <c r="C59" s="3" t="s">
        <v>10</v>
      </c>
      <c r="D59" s="3" t="s">
        <v>65</v>
      </c>
      <c r="E59" s="3" t="s">
        <v>35</v>
      </c>
      <c r="F59" s="3" t="s">
        <v>60</v>
      </c>
      <c r="G59" s="3" t="s">
        <v>316</v>
      </c>
      <c r="H59" s="3" t="s">
        <v>2</v>
      </c>
      <c r="I59" s="3">
        <f t="shared" si="3"/>
        <v>16.1568</v>
      </c>
      <c r="J59" s="9">
        <f t="shared" si="4"/>
        <v>48.4704</v>
      </c>
      <c r="K59" s="2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8">
        <v>19.9584</v>
      </c>
      <c r="W59" s="10"/>
      <c r="X59" s="10"/>
      <c r="Y59" s="10"/>
      <c r="Z59" s="8">
        <v>14.256</v>
      </c>
      <c r="AA59" s="8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8">
        <v>14.256</v>
      </c>
      <c r="AS59" s="2"/>
      <c r="AT59" s="10"/>
      <c r="AU59" s="10"/>
      <c r="AV59" s="10"/>
      <c r="AW59" s="10"/>
    </row>
    <row r="60" spans="1:49" ht="12.75">
      <c r="A60" s="20">
        <f t="shared" si="0"/>
        <v>58</v>
      </c>
      <c r="B60" s="3" t="s">
        <v>368</v>
      </c>
      <c r="C60" s="3" t="s">
        <v>144</v>
      </c>
      <c r="D60" s="3" t="s">
        <v>369</v>
      </c>
      <c r="E60" s="3" t="s">
        <v>32</v>
      </c>
      <c r="F60" s="3" t="s">
        <v>28</v>
      </c>
      <c r="G60" s="3" t="s">
        <v>169</v>
      </c>
      <c r="H60" s="3" t="s">
        <v>2</v>
      </c>
      <c r="I60" s="3">
        <f t="shared" si="3"/>
        <v>23.76</v>
      </c>
      <c r="J60" s="9">
        <f t="shared" si="4"/>
        <v>47.52</v>
      </c>
      <c r="K60" s="28"/>
      <c r="L60" s="28"/>
      <c r="M60" s="28"/>
      <c r="N60" s="25"/>
      <c r="O60" s="25"/>
      <c r="P60" s="25"/>
      <c r="Q60" s="8"/>
      <c r="R60" s="10"/>
      <c r="S60" s="10"/>
      <c r="T60" s="10"/>
      <c r="U60" s="10"/>
      <c r="V60" s="10"/>
      <c r="W60" s="10"/>
      <c r="X60" s="10"/>
      <c r="Y60" s="10"/>
      <c r="Z60" s="8">
        <v>23.76</v>
      </c>
      <c r="AA60" s="8"/>
      <c r="AB60" s="10"/>
      <c r="AC60" s="10"/>
      <c r="AD60" s="10"/>
      <c r="AE60" s="8"/>
      <c r="AF60" s="8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8">
        <v>23.76</v>
      </c>
      <c r="AS60" s="10"/>
      <c r="AT60" s="2"/>
      <c r="AU60" s="10"/>
      <c r="AV60" s="10"/>
      <c r="AW60" s="10"/>
    </row>
    <row r="61" spans="1:49" ht="12.75">
      <c r="A61" s="20">
        <f t="shared" si="0"/>
        <v>59</v>
      </c>
      <c r="B61" s="3" t="s">
        <v>99</v>
      </c>
      <c r="C61" s="3" t="s">
        <v>93</v>
      </c>
      <c r="D61" s="3" t="s">
        <v>100</v>
      </c>
      <c r="E61" s="3" t="s">
        <v>101</v>
      </c>
      <c r="F61" s="3" t="s">
        <v>60</v>
      </c>
      <c r="G61" s="3" t="s">
        <v>95</v>
      </c>
      <c r="H61" s="3" t="s">
        <v>19</v>
      </c>
      <c r="I61" s="3">
        <f t="shared" si="3"/>
        <v>38.95</v>
      </c>
      <c r="J61" s="9">
        <f t="shared" si="4"/>
        <v>38.95</v>
      </c>
      <c r="K61" s="2"/>
      <c r="L61" s="10"/>
      <c r="M61" s="10"/>
      <c r="N61" s="10"/>
      <c r="O61" s="8"/>
      <c r="P61" s="8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8">
        <v>38.95</v>
      </c>
      <c r="AM61" s="8"/>
      <c r="AN61" s="10"/>
      <c r="AO61" s="10"/>
      <c r="AP61" s="10"/>
      <c r="AQ61" s="2"/>
      <c r="AR61" s="2"/>
      <c r="AS61" s="2"/>
      <c r="AT61" s="10"/>
      <c r="AU61" s="2"/>
      <c r="AV61" s="2"/>
      <c r="AW61" s="2"/>
    </row>
    <row r="62" spans="1:49" ht="12.75">
      <c r="A62" s="20">
        <f t="shared" si="0"/>
        <v>60</v>
      </c>
      <c r="B62" s="3" t="s">
        <v>353</v>
      </c>
      <c r="C62" s="3" t="s">
        <v>5</v>
      </c>
      <c r="D62" s="3" t="s">
        <v>367</v>
      </c>
      <c r="E62" s="3" t="s">
        <v>128</v>
      </c>
      <c r="F62" s="3" t="s">
        <v>28</v>
      </c>
      <c r="G62" s="3" t="s">
        <v>169</v>
      </c>
      <c r="H62" s="3" t="s">
        <v>2</v>
      </c>
      <c r="I62" s="3">
        <f t="shared" si="3"/>
        <v>29.7</v>
      </c>
      <c r="J62" s="9">
        <f t="shared" si="4"/>
        <v>29.7</v>
      </c>
      <c r="K62" s="28"/>
      <c r="L62" s="28"/>
      <c r="M62" s="28"/>
      <c r="N62" s="25"/>
      <c r="O62" s="25"/>
      <c r="P62" s="25"/>
      <c r="Q62" s="8"/>
      <c r="R62" s="10"/>
      <c r="S62" s="10"/>
      <c r="T62" s="10"/>
      <c r="U62" s="10"/>
      <c r="V62" s="10"/>
      <c r="W62" s="10"/>
      <c r="X62" s="10"/>
      <c r="Y62" s="10"/>
      <c r="Z62" s="8">
        <v>29.7</v>
      </c>
      <c r="AA62" s="8"/>
      <c r="AB62" s="10"/>
      <c r="AC62" s="10"/>
      <c r="AD62" s="10"/>
      <c r="AE62" s="8"/>
      <c r="AF62" s="8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2"/>
      <c r="AU62" s="10"/>
      <c r="AV62" s="10"/>
      <c r="AW62" s="10"/>
    </row>
    <row r="63" spans="1:49" ht="12.75">
      <c r="A63" s="20">
        <f t="shared" si="0"/>
        <v>61</v>
      </c>
      <c r="B63" s="3" t="s">
        <v>379</v>
      </c>
      <c r="C63" s="3" t="s">
        <v>70</v>
      </c>
      <c r="D63" s="3" t="s">
        <v>380</v>
      </c>
      <c r="E63" s="3" t="s">
        <v>21</v>
      </c>
      <c r="F63" s="3" t="s">
        <v>60</v>
      </c>
      <c r="G63" s="3" t="s">
        <v>26</v>
      </c>
      <c r="H63" s="3" t="s">
        <v>27</v>
      </c>
      <c r="I63" s="3">
        <f t="shared" si="3"/>
        <v>29</v>
      </c>
      <c r="J63" s="9">
        <f t="shared" si="4"/>
        <v>29</v>
      </c>
      <c r="K63" s="28"/>
      <c r="L63" s="28"/>
      <c r="M63" s="28"/>
      <c r="N63" s="25"/>
      <c r="O63" s="25"/>
      <c r="P63" s="25"/>
      <c r="Q63" s="8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8"/>
      <c r="AF63" s="8"/>
      <c r="AG63" s="10"/>
      <c r="AH63" s="10"/>
      <c r="AI63" s="10"/>
      <c r="AJ63" s="10"/>
      <c r="AK63" s="10"/>
      <c r="AL63" s="10"/>
      <c r="AM63" s="10"/>
      <c r="AN63" s="10"/>
      <c r="AO63" s="8">
        <v>29</v>
      </c>
      <c r="AP63" s="10"/>
      <c r="AQ63" s="10"/>
      <c r="AR63" s="10"/>
      <c r="AS63" s="2"/>
      <c r="AT63" s="10"/>
      <c r="AU63" s="2"/>
      <c r="AW63" s="2"/>
    </row>
    <row r="64" spans="1:49" ht="12.75">
      <c r="A64" s="20">
        <f t="shared" si="0"/>
        <v>62</v>
      </c>
      <c r="B64" s="3" t="s">
        <v>92</v>
      </c>
      <c r="C64" s="3" t="s">
        <v>93</v>
      </c>
      <c r="D64" s="3" t="s">
        <v>94</v>
      </c>
      <c r="E64" s="3" t="s">
        <v>7</v>
      </c>
      <c r="F64" s="3" t="s">
        <v>60</v>
      </c>
      <c r="G64" s="3" t="s">
        <v>95</v>
      </c>
      <c r="H64" s="3" t="s">
        <v>19</v>
      </c>
      <c r="I64" s="3">
        <f t="shared" si="3"/>
        <v>22.8096</v>
      </c>
      <c r="J64" s="9">
        <f t="shared" si="4"/>
        <v>22.8096</v>
      </c>
      <c r="K64" s="2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8">
        <v>22.8096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9"/>
      <c r="AS64" s="10"/>
      <c r="AT64" s="10"/>
      <c r="AU64" s="10"/>
      <c r="AV64" s="21"/>
      <c r="AW64" s="10"/>
    </row>
    <row r="65" spans="1:49" ht="12.75">
      <c r="A65" s="20">
        <f t="shared" si="0"/>
        <v>63</v>
      </c>
      <c r="B65" s="3" t="s">
        <v>320</v>
      </c>
      <c r="C65" s="3" t="s">
        <v>321</v>
      </c>
      <c r="D65" s="3" t="s">
        <v>322</v>
      </c>
      <c r="E65" s="3" t="s">
        <v>7</v>
      </c>
      <c r="F65" s="3" t="s">
        <v>60</v>
      </c>
      <c r="G65" s="3" t="s">
        <v>132</v>
      </c>
      <c r="H65" s="3" t="s">
        <v>2</v>
      </c>
      <c r="I65" s="3">
        <f t="shared" si="3"/>
        <v>8.7912</v>
      </c>
      <c r="J65" s="9">
        <f t="shared" si="4"/>
        <v>17.5824</v>
      </c>
      <c r="K65" s="2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8">
        <v>5.7024</v>
      </c>
      <c r="W65" s="10"/>
      <c r="X65" s="10"/>
      <c r="Y65" s="10"/>
      <c r="Z65" s="8">
        <v>11.88</v>
      </c>
      <c r="AA65" s="8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2"/>
      <c r="AT65" s="10"/>
      <c r="AU65" s="10"/>
      <c r="AV65" s="10"/>
      <c r="AW65" s="10"/>
    </row>
    <row r="66" spans="1:49" ht="12.75">
      <c r="A66" s="20">
        <f t="shared" si="0"/>
        <v>64</v>
      </c>
      <c r="B66" s="3" t="s">
        <v>176</v>
      </c>
      <c r="C66" s="3" t="s">
        <v>0</v>
      </c>
      <c r="D66" s="3" t="s">
        <v>177</v>
      </c>
      <c r="E66" s="3" t="s">
        <v>11</v>
      </c>
      <c r="F66" s="3" t="s">
        <v>60</v>
      </c>
      <c r="G66" s="3" t="s">
        <v>17</v>
      </c>
      <c r="H66" s="3" t="s">
        <v>1</v>
      </c>
      <c r="I66" s="3">
        <f t="shared" si="3"/>
        <v>12.1</v>
      </c>
      <c r="J66" s="9">
        <f t="shared" si="4"/>
        <v>12.1</v>
      </c>
      <c r="K66" s="28"/>
      <c r="L66" s="28">
        <v>12.1</v>
      </c>
      <c r="M66" s="28"/>
      <c r="N66" s="25"/>
      <c r="O66" s="25"/>
      <c r="P66" s="25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2"/>
      <c r="AU66" s="2"/>
      <c r="AV66" s="2"/>
      <c r="AW66" s="2"/>
    </row>
    <row r="67" spans="1:49" ht="12.75">
      <c r="A67" s="20">
        <f t="shared" si="0"/>
        <v>65</v>
      </c>
      <c r="B67" s="3" t="s">
        <v>294</v>
      </c>
      <c r="C67" s="3" t="s">
        <v>15</v>
      </c>
      <c r="D67" s="3" t="s">
        <v>295</v>
      </c>
      <c r="E67" s="3" t="s">
        <v>24</v>
      </c>
      <c r="F67" s="3" t="s">
        <v>28</v>
      </c>
      <c r="G67" s="3" t="s">
        <v>288</v>
      </c>
      <c r="H67" s="3" t="s">
        <v>289</v>
      </c>
      <c r="I67" s="3">
        <f t="shared" si="3"/>
        <v>11.5</v>
      </c>
      <c r="J67" s="9">
        <f>SUM(K67:AW67)</f>
        <v>11.5</v>
      </c>
      <c r="K67" s="28"/>
      <c r="L67" s="28"/>
      <c r="M67" s="28"/>
      <c r="N67" s="25"/>
      <c r="O67" s="25"/>
      <c r="P67" s="25"/>
      <c r="Q67" s="8"/>
      <c r="R67" s="10"/>
      <c r="S67" s="10"/>
      <c r="T67" s="8">
        <v>11.5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1:49" ht="12.75">
      <c r="A68" s="20">
        <f t="shared" si="0"/>
        <v>66</v>
      </c>
      <c r="B68" s="3" t="s">
        <v>115</v>
      </c>
      <c r="C68" s="3" t="s">
        <v>116</v>
      </c>
      <c r="D68" s="3" t="s">
        <v>117</v>
      </c>
      <c r="E68" s="3" t="s">
        <v>118</v>
      </c>
      <c r="F68" s="32" t="s">
        <v>60</v>
      </c>
      <c r="G68" s="3" t="s">
        <v>22</v>
      </c>
      <c r="H68" s="3" t="s">
        <v>1</v>
      </c>
      <c r="I68" s="3">
        <f t="shared" si="3"/>
        <v>11.5</v>
      </c>
      <c r="J68" s="9">
        <f>SUM(K68:AW68)</f>
        <v>11.5</v>
      </c>
      <c r="K68" s="28"/>
      <c r="L68" s="28"/>
      <c r="M68" s="28"/>
      <c r="N68" s="25"/>
      <c r="O68" s="25"/>
      <c r="P68" s="25"/>
      <c r="Q68" s="8"/>
      <c r="R68" s="10"/>
      <c r="S68" s="10"/>
      <c r="T68" s="8">
        <v>11.5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2"/>
      <c r="AT68" s="10"/>
      <c r="AU68" s="10"/>
      <c r="AV68" s="10"/>
      <c r="AW68" s="10"/>
    </row>
    <row r="69" spans="1:44" ht="12.75">
      <c r="A69" s="22"/>
      <c r="B69" s="27"/>
      <c r="C69" s="27"/>
      <c r="D69" s="27"/>
      <c r="E69" s="27"/>
      <c r="F69" s="27"/>
      <c r="G69" s="27"/>
      <c r="H69" s="27"/>
      <c r="L69" s="21"/>
      <c r="M69" s="21"/>
      <c r="N69" s="21"/>
      <c r="O69" s="29"/>
      <c r="P69" s="29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9"/>
      <c r="AN69" s="21"/>
      <c r="AO69" s="21"/>
      <c r="AP69" s="29"/>
      <c r="AR69" s="29"/>
    </row>
    <row r="70" spans="2:42" ht="12.75">
      <c r="B70" s="24" t="s">
        <v>38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2:42" ht="12.75"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2:42" ht="12.75"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2:42" ht="12.75"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2:42" ht="12.75"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2:42" ht="12.75"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2:42" ht="12.75"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2:42" ht="12.75"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2:42" ht="12.75"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2:42" ht="12.75"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2:42" ht="12.75"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2:42" ht="12.75"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2:42" ht="12.75"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2:42" ht="12.75"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2:42" ht="12.75"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2:42" ht="12.75"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2:42" ht="12.75"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2:42" ht="12.75"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2:42" ht="12.75"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2:42" ht="12.75"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2:42" ht="12.75"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2:42" ht="12.75"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2:42" ht="12.75"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2:42" ht="12.75"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2:42" ht="12.75"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2:42" ht="12.75"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2:42" ht="12.75"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2:42" ht="12.75"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2:42" ht="12.75"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2:42" ht="12.75"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2:42" ht="12.75"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2:42" ht="12.75"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2:42" ht="12.75"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12:42" ht="12.75"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</row>
    <row r="104" spans="12:42" ht="12.75"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</row>
    <row r="105" spans="12:42" ht="12.75"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</row>
    <row r="106" spans="12:42" ht="12.75"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</row>
    <row r="107" spans="12:42" ht="12.75"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</row>
    <row r="108" spans="12:42" ht="12.75"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12:42" ht="12.75"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12:42" ht="12.75"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12:42" ht="12.75"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12:42" ht="12.75"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12:42" ht="12.75"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12:42" ht="12.75"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12:42" ht="12.75"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12:42" ht="12.75"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12:42" ht="12.75"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12:42" ht="12.75"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</row>
    <row r="119" spans="12:42" ht="12.75"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</row>
    <row r="120" spans="12:42" ht="12.75"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</row>
    <row r="121" spans="12:42" ht="12.75"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</row>
    <row r="122" spans="12:42" ht="12.75"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</row>
    <row r="123" spans="12:42" ht="12.75"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12:42" ht="12.75"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</row>
    <row r="125" spans="12:42" ht="12.75"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</row>
    <row r="126" spans="12:42" ht="12.75"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</row>
    <row r="127" spans="12:42" ht="12.75"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</row>
    <row r="128" spans="12:42" ht="12.75"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</row>
    <row r="129" spans="12:42" ht="12.75"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</row>
  </sheetData>
  <printOptions/>
  <pageMargins left="0.75" right="0.75" top="0.74" bottom="0.69" header="0.5" footer="0.5"/>
  <pageSetup fitToHeight="2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3"/>
  <sheetViews>
    <sheetView tabSelected="1" zoomScaleSheetLayoutView="251" workbookViewId="0" topLeftCell="A2">
      <pane xSplit="10" topLeftCell="AR1" activePane="topRight" state="frozen"/>
      <selection pane="topLeft" activeCell="A3" sqref="A3"/>
      <selection pane="topRight" activeCell="A9" sqref="A9:IV9"/>
    </sheetView>
  </sheetViews>
  <sheetFormatPr defaultColWidth="9.140625" defaultRowHeight="12.75"/>
  <cols>
    <col min="1" max="1" width="3.7109375" style="0" customWidth="1"/>
    <col min="2" max="2" width="11.57421875" style="0" bestFit="1" customWidth="1"/>
    <col min="3" max="3" width="9.7109375" style="0" bestFit="1" customWidth="1"/>
    <col min="4" max="4" width="11.421875" style="0" bestFit="1" customWidth="1"/>
    <col min="5" max="5" width="9.8515625" style="0" bestFit="1" customWidth="1"/>
    <col min="6" max="6" width="3.140625" style="0" customWidth="1"/>
    <col min="7" max="7" width="21.8515625" style="0" bestFit="1" customWidth="1"/>
    <col min="8" max="8" width="10.8515625" style="0" bestFit="1" customWidth="1"/>
    <col min="9" max="9" width="6.140625" style="0" bestFit="1" customWidth="1"/>
    <col min="10" max="10" width="7.57421875" style="0" bestFit="1" customWidth="1"/>
    <col min="11" max="11" width="6.140625" style="0" bestFit="1" customWidth="1"/>
    <col min="12" max="12" width="5.28125" style="0" bestFit="1" customWidth="1"/>
    <col min="13" max="13" width="4.8515625" style="0" bestFit="1" customWidth="1"/>
    <col min="14" max="14" width="5.57421875" style="0" customWidth="1"/>
    <col min="15" max="15" width="6.140625" style="0" bestFit="1" customWidth="1"/>
    <col min="16" max="16" width="5.28125" style="0" bestFit="1" customWidth="1"/>
    <col min="17" max="17" width="4.8515625" style="0" bestFit="1" customWidth="1"/>
    <col min="18" max="20" width="6.140625" style="0" bestFit="1" customWidth="1"/>
    <col min="21" max="21" width="5.28125" style="0" bestFit="1" customWidth="1"/>
    <col min="22" max="22" width="6.140625" style="0" bestFit="1" customWidth="1"/>
    <col min="23" max="23" width="5.28125" style="0" bestFit="1" customWidth="1"/>
    <col min="24" max="24" width="6.140625" style="0" bestFit="1" customWidth="1"/>
    <col min="25" max="25" width="6.140625" style="0" customWidth="1"/>
    <col min="26" max="26" width="6.00390625" style="0" customWidth="1"/>
    <col min="27" max="27" width="5.28125" style="0" bestFit="1" customWidth="1"/>
    <col min="28" max="28" width="6.140625" style="0" bestFit="1" customWidth="1"/>
    <col min="29" max="29" width="6.140625" style="0" customWidth="1"/>
    <col min="30" max="32" width="6.140625" style="0" bestFit="1" customWidth="1"/>
    <col min="33" max="35" width="6.140625" style="0" customWidth="1"/>
    <col min="36" max="38" width="5.28125" style="0" bestFit="1" customWidth="1"/>
    <col min="39" max="39" width="5.28125" style="0" customWidth="1"/>
    <col min="40" max="40" width="7.00390625" style="0" bestFit="1" customWidth="1"/>
    <col min="41" max="41" width="6.140625" style="0" bestFit="1" customWidth="1"/>
    <col min="42" max="42" width="6.28125" style="0" customWidth="1"/>
    <col min="43" max="43" width="6.7109375" style="0" customWidth="1"/>
    <col min="44" max="44" width="7.00390625" style="0" bestFit="1" customWidth="1"/>
    <col min="45" max="46" width="6.140625" style="0" bestFit="1" customWidth="1"/>
  </cols>
  <sheetData>
    <row r="1" spans="2:46" ht="375">
      <c r="B1" s="6">
        <v>39431</v>
      </c>
      <c r="I1" s="4" t="s">
        <v>46</v>
      </c>
      <c r="J1" s="5" t="s">
        <v>47</v>
      </c>
      <c r="K1" s="4" t="s">
        <v>81</v>
      </c>
      <c r="L1" s="4" t="s">
        <v>238</v>
      </c>
      <c r="M1" s="4" t="s">
        <v>240</v>
      </c>
      <c r="N1" s="4" t="s">
        <v>356</v>
      </c>
      <c r="O1" s="4" t="s">
        <v>265</v>
      </c>
      <c r="P1" s="4" t="s">
        <v>272</v>
      </c>
      <c r="Q1" s="4" t="s">
        <v>273</v>
      </c>
      <c r="R1" s="4" t="s">
        <v>274</v>
      </c>
      <c r="S1" s="4" t="s">
        <v>304</v>
      </c>
      <c r="T1" s="4" t="s">
        <v>306</v>
      </c>
      <c r="U1" s="4" t="s">
        <v>323</v>
      </c>
      <c r="V1" s="4" t="s">
        <v>327</v>
      </c>
      <c r="W1" s="4" t="s">
        <v>331</v>
      </c>
      <c r="X1" s="4" t="s">
        <v>334</v>
      </c>
      <c r="Y1" s="39" t="s">
        <v>362</v>
      </c>
      <c r="Z1" s="4" t="s">
        <v>335</v>
      </c>
      <c r="AA1" s="4" t="s">
        <v>338</v>
      </c>
      <c r="AB1" s="4" t="s">
        <v>341</v>
      </c>
      <c r="AC1" s="39" t="s">
        <v>360</v>
      </c>
      <c r="AD1" s="4" t="s">
        <v>344</v>
      </c>
      <c r="AE1" s="4" t="s">
        <v>348</v>
      </c>
      <c r="AF1" s="4" t="s">
        <v>351</v>
      </c>
      <c r="AG1" s="4" t="s">
        <v>372</v>
      </c>
      <c r="AH1" s="4" t="s">
        <v>376</v>
      </c>
      <c r="AI1" s="4" t="s">
        <v>377</v>
      </c>
      <c r="AJ1" s="4" t="s">
        <v>352</v>
      </c>
      <c r="AK1" s="4" t="s">
        <v>383</v>
      </c>
      <c r="AL1" s="4" t="s">
        <v>388</v>
      </c>
      <c r="AM1" s="4" t="s">
        <v>390</v>
      </c>
      <c r="AN1" s="4" t="s">
        <v>391</v>
      </c>
      <c r="AO1" s="4" t="s">
        <v>396</v>
      </c>
      <c r="AP1" s="39" t="s">
        <v>410</v>
      </c>
      <c r="AQ1" s="4" t="s">
        <v>413</v>
      </c>
      <c r="AR1" s="4" t="s">
        <v>415</v>
      </c>
      <c r="AS1" s="4" t="s">
        <v>419</v>
      </c>
      <c r="AT1" s="4" t="s">
        <v>421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46" ht="12.75" customHeight="1">
      <c r="A3" s="11">
        <v>1</v>
      </c>
      <c r="B3" s="3" t="s">
        <v>188</v>
      </c>
      <c r="C3" s="3" t="s">
        <v>23</v>
      </c>
      <c r="D3" s="3" t="s">
        <v>189</v>
      </c>
      <c r="E3" s="3" t="s">
        <v>184</v>
      </c>
      <c r="F3" s="3" t="s">
        <v>181</v>
      </c>
      <c r="G3" s="3" t="s">
        <v>185</v>
      </c>
      <c r="H3" s="3" t="s">
        <v>1</v>
      </c>
      <c r="I3" s="46">
        <f>AVERAGE(K3:AT3)</f>
        <v>111.45438571428572</v>
      </c>
      <c r="J3" s="45">
        <f>SUM(K3:AT3)</f>
        <v>1560.3614</v>
      </c>
      <c r="K3" s="28">
        <v>79.38</v>
      </c>
      <c r="L3" s="25"/>
      <c r="M3" s="25"/>
      <c r="N3" s="8">
        <v>99.84</v>
      </c>
      <c r="O3" s="28">
        <v>160.272</v>
      </c>
      <c r="P3" s="25"/>
      <c r="Q3" s="25"/>
      <c r="R3" s="8">
        <v>116.1</v>
      </c>
      <c r="S3" s="25"/>
      <c r="T3" s="25"/>
      <c r="U3" s="8">
        <v>108.864</v>
      </c>
      <c r="V3" s="8">
        <v>145.2</v>
      </c>
      <c r="W3" s="25"/>
      <c r="X3" s="25"/>
      <c r="Y3" s="8">
        <v>124.8</v>
      </c>
      <c r="Z3" s="8">
        <v>120.204</v>
      </c>
      <c r="AA3" s="8">
        <v>156.816</v>
      </c>
      <c r="AB3" s="8">
        <v>138.9024</v>
      </c>
      <c r="AC3" s="31">
        <v>108.16</v>
      </c>
      <c r="AD3" s="8">
        <v>182.16</v>
      </c>
      <c r="AE3" s="31">
        <v>5.363</v>
      </c>
      <c r="AF3" s="10">
        <v>14.3</v>
      </c>
      <c r="AG3" s="10"/>
      <c r="AH3" s="10"/>
      <c r="AI3" s="10"/>
      <c r="AJ3" s="10"/>
      <c r="AK3" s="17"/>
      <c r="AL3" s="17"/>
      <c r="AM3" s="17"/>
      <c r="AN3" s="10"/>
      <c r="AO3" s="10"/>
      <c r="AP3" s="10"/>
      <c r="AQ3" s="10"/>
      <c r="AR3" s="2"/>
      <c r="AS3" s="2"/>
      <c r="AT3" s="10"/>
    </row>
    <row r="4" spans="1:46" ht="12.75" customHeight="1">
      <c r="A4" s="11">
        <f>SUM(A3,1)</f>
        <v>2</v>
      </c>
      <c r="B4" s="3" t="s">
        <v>190</v>
      </c>
      <c r="C4" s="3" t="s">
        <v>0</v>
      </c>
      <c r="D4" s="3" t="s">
        <v>191</v>
      </c>
      <c r="E4" s="3" t="s">
        <v>32</v>
      </c>
      <c r="F4" s="3" t="s">
        <v>181</v>
      </c>
      <c r="G4" s="3" t="s">
        <v>98</v>
      </c>
      <c r="H4" s="3" t="s">
        <v>1</v>
      </c>
      <c r="I4" s="46">
        <f>AVERAGE(K4:AT4)</f>
        <v>93.942375</v>
      </c>
      <c r="J4" s="45">
        <f>SUM(K4:AT4)</f>
        <v>1503.078</v>
      </c>
      <c r="K4" s="28">
        <v>68.04</v>
      </c>
      <c r="L4" s="25"/>
      <c r="M4" s="25">
        <v>25.318</v>
      </c>
      <c r="N4" s="8">
        <v>112.32</v>
      </c>
      <c r="O4" s="28">
        <v>106.848</v>
      </c>
      <c r="P4" s="25"/>
      <c r="Q4" s="25"/>
      <c r="R4" s="8">
        <v>72.6</v>
      </c>
      <c r="S4" s="25"/>
      <c r="T4" s="25"/>
      <c r="U4" s="8">
        <v>122.472</v>
      </c>
      <c r="V4" s="25"/>
      <c r="W4" s="25"/>
      <c r="X4" s="25"/>
      <c r="Y4" s="25"/>
      <c r="Z4" s="8">
        <v>106.848</v>
      </c>
      <c r="AA4" s="8">
        <v>185.328</v>
      </c>
      <c r="AB4" s="25"/>
      <c r="AC4" s="25"/>
      <c r="AD4" s="8">
        <v>197.34</v>
      </c>
      <c r="AE4" s="31">
        <v>5.363</v>
      </c>
      <c r="AF4" s="10"/>
      <c r="AG4" s="8">
        <v>127.2</v>
      </c>
      <c r="AH4" s="8">
        <v>55.12</v>
      </c>
      <c r="AI4" s="8">
        <v>62.01</v>
      </c>
      <c r="AJ4" s="10"/>
      <c r="AK4" s="8">
        <v>203.2</v>
      </c>
      <c r="AL4" s="17">
        <v>22.113</v>
      </c>
      <c r="AM4" s="17">
        <v>30.958</v>
      </c>
      <c r="AN4" s="10"/>
      <c r="AO4" s="10"/>
      <c r="AP4" s="10"/>
      <c r="AQ4" s="10"/>
      <c r="AR4" s="10"/>
      <c r="AS4" s="2"/>
      <c r="AT4" s="10"/>
    </row>
    <row r="5" spans="1:46" ht="12.75" customHeight="1">
      <c r="A5" s="11">
        <f aca="true" t="shared" si="0" ref="A5:A31">SUM(A4,1)</f>
        <v>3</v>
      </c>
      <c r="B5" s="3" t="s">
        <v>179</v>
      </c>
      <c r="C5" s="3" t="s">
        <v>151</v>
      </c>
      <c r="D5" s="3" t="s">
        <v>180</v>
      </c>
      <c r="E5" s="3" t="s">
        <v>128</v>
      </c>
      <c r="F5" s="3" t="s">
        <v>181</v>
      </c>
      <c r="G5" s="3" t="s">
        <v>135</v>
      </c>
      <c r="H5" s="3" t="s">
        <v>2</v>
      </c>
      <c r="I5" s="46">
        <f>AVERAGE(K5:AT5)</f>
        <v>130.8838</v>
      </c>
      <c r="J5" s="45">
        <f>SUM(K5:AT5)</f>
        <v>1308.838</v>
      </c>
      <c r="K5" s="28">
        <v>113.4</v>
      </c>
      <c r="L5" s="25"/>
      <c r="M5" s="25"/>
      <c r="N5" s="25"/>
      <c r="O5" s="28"/>
      <c r="P5" s="25"/>
      <c r="Q5" s="25"/>
      <c r="R5" s="25"/>
      <c r="S5" s="25"/>
      <c r="T5" s="25"/>
      <c r="U5" s="8">
        <v>95.256</v>
      </c>
      <c r="V5" s="28">
        <v>174.2</v>
      </c>
      <c r="W5" s="38">
        <v>70.736</v>
      </c>
      <c r="X5" s="36"/>
      <c r="Y5" s="8">
        <v>145.6</v>
      </c>
      <c r="Z5" s="25"/>
      <c r="AA5" s="25"/>
      <c r="AB5" s="25"/>
      <c r="AC5" s="25"/>
      <c r="AD5" s="8">
        <v>212.52</v>
      </c>
      <c r="AE5" s="10"/>
      <c r="AF5" s="10">
        <v>20.55</v>
      </c>
      <c r="AG5" s="8">
        <v>178.08</v>
      </c>
      <c r="AH5" s="8"/>
      <c r="AI5" s="8"/>
      <c r="AJ5" s="10"/>
      <c r="AK5" s="17"/>
      <c r="AL5" s="17"/>
      <c r="AM5" s="17"/>
      <c r="AN5" s="8">
        <v>163.296</v>
      </c>
      <c r="AO5" s="31">
        <v>135.2</v>
      </c>
      <c r="AP5" s="10"/>
      <c r="AQ5" s="10"/>
      <c r="AR5" s="10"/>
      <c r="AS5" s="2"/>
      <c r="AT5" s="10"/>
    </row>
    <row r="6" spans="1:46" ht="12.75" customHeight="1">
      <c r="A6" s="11">
        <f t="shared" si="0"/>
        <v>4</v>
      </c>
      <c r="B6" s="3" t="s">
        <v>186</v>
      </c>
      <c r="C6" s="3" t="s">
        <v>16</v>
      </c>
      <c r="D6" s="3" t="s">
        <v>187</v>
      </c>
      <c r="E6" s="3" t="s">
        <v>11</v>
      </c>
      <c r="F6" s="3" t="s">
        <v>181</v>
      </c>
      <c r="G6" s="3" t="s">
        <v>14</v>
      </c>
      <c r="H6" s="3" t="s">
        <v>9</v>
      </c>
      <c r="I6" s="46">
        <f>AVERAGE(K6:AT6)</f>
        <v>141.3271111111111</v>
      </c>
      <c r="J6" s="45">
        <f>SUM(K6:AT6)</f>
        <v>1271.944</v>
      </c>
      <c r="K6" s="28">
        <v>90.72</v>
      </c>
      <c r="L6" s="25"/>
      <c r="M6" s="25"/>
      <c r="N6" s="25"/>
      <c r="O6" s="28"/>
      <c r="P6" s="25"/>
      <c r="Q6" s="25"/>
      <c r="R6" s="8">
        <v>87.1</v>
      </c>
      <c r="S6" s="25"/>
      <c r="T6" s="25"/>
      <c r="U6" s="8">
        <v>81.648</v>
      </c>
      <c r="V6" s="8">
        <v>188.7</v>
      </c>
      <c r="W6" s="25"/>
      <c r="X6" s="25"/>
      <c r="Y6" s="25"/>
      <c r="Z6" s="25"/>
      <c r="AA6" s="8">
        <v>128.304</v>
      </c>
      <c r="AB6" s="25"/>
      <c r="AC6" s="25"/>
      <c r="AD6" s="10"/>
      <c r="AE6" s="10"/>
      <c r="AF6" s="10"/>
      <c r="AG6" s="8">
        <v>152.64</v>
      </c>
      <c r="AH6" s="8"/>
      <c r="AI6" s="8"/>
      <c r="AJ6" s="10"/>
      <c r="AK6" s="17"/>
      <c r="AL6" s="17"/>
      <c r="AM6" s="17"/>
      <c r="AN6" s="8">
        <v>190.512</v>
      </c>
      <c r="AO6" s="10"/>
      <c r="AP6" s="8">
        <v>178.08</v>
      </c>
      <c r="AQ6" s="8">
        <v>174.24</v>
      </c>
      <c r="AR6" s="10"/>
      <c r="AS6" s="2"/>
      <c r="AT6" s="10"/>
    </row>
    <row r="7" spans="1:46" ht="12.75" customHeight="1">
      <c r="A7" s="11">
        <f t="shared" si="0"/>
        <v>5</v>
      </c>
      <c r="B7" s="3" t="s">
        <v>195</v>
      </c>
      <c r="C7" s="3" t="s">
        <v>196</v>
      </c>
      <c r="D7" s="3" t="s">
        <v>197</v>
      </c>
      <c r="E7" s="3" t="s">
        <v>118</v>
      </c>
      <c r="F7" s="3" t="s">
        <v>181</v>
      </c>
      <c r="G7" s="3" t="s">
        <v>18</v>
      </c>
      <c r="H7" s="3" t="s">
        <v>19</v>
      </c>
      <c r="I7" s="46">
        <f>AVERAGE(K7:AT7)</f>
        <v>133.92468888888888</v>
      </c>
      <c r="J7" s="45">
        <f>SUM(K7:AT7)</f>
        <v>1205.3221999999998</v>
      </c>
      <c r="K7" s="28">
        <v>45.36</v>
      </c>
      <c r="L7" s="25"/>
      <c r="M7" s="25"/>
      <c r="N7" s="25"/>
      <c r="O7" s="25"/>
      <c r="P7" s="25"/>
      <c r="Q7" s="25"/>
      <c r="R7" s="8">
        <v>203.2</v>
      </c>
      <c r="S7" s="8">
        <v>43.407</v>
      </c>
      <c r="T7" s="31">
        <v>58.92</v>
      </c>
      <c r="U7" s="25"/>
      <c r="V7" s="8">
        <v>203.2</v>
      </c>
      <c r="W7" s="25">
        <v>88.452</v>
      </c>
      <c r="X7" s="31">
        <v>120.12</v>
      </c>
      <c r="Y7" s="31"/>
      <c r="Z7" s="25"/>
      <c r="AA7" s="8">
        <v>199.58399999999997</v>
      </c>
      <c r="AB7" s="8">
        <v>243.0792</v>
      </c>
      <c r="AC7" s="8"/>
      <c r="AD7" s="10"/>
      <c r="AE7" s="10"/>
      <c r="AF7" s="10"/>
      <c r="AG7" s="10"/>
      <c r="AH7" s="10"/>
      <c r="AI7" s="10"/>
      <c r="AJ7" s="10"/>
      <c r="AK7" s="31"/>
      <c r="AL7" s="17"/>
      <c r="AM7" s="17"/>
      <c r="AN7" s="10"/>
      <c r="AO7" s="10"/>
      <c r="AP7" s="10"/>
      <c r="AQ7" s="10"/>
      <c r="AR7" s="10"/>
      <c r="AS7" s="2"/>
      <c r="AT7" s="10"/>
    </row>
    <row r="8" spans="1:46" ht="12.75" customHeight="1">
      <c r="A8" s="11">
        <f t="shared" si="0"/>
        <v>6</v>
      </c>
      <c r="B8" s="3" t="s">
        <v>67</v>
      </c>
      <c r="C8" s="3" t="s">
        <v>23</v>
      </c>
      <c r="D8" s="3" t="s">
        <v>68</v>
      </c>
      <c r="E8" s="3" t="s">
        <v>24</v>
      </c>
      <c r="F8" s="3" t="s">
        <v>181</v>
      </c>
      <c r="G8" s="3" t="s">
        <v>12</v>
      </c>
      <c r="H8" s="3" t="s">
        <v>1</v>
      </c>
      <c r="I8" s="46">
        <f>AVERAGE(K8:AT8)</f>
        <v>112.8271111111111</v>
      </c>
      <c r="J8" s="45">
        <f>SUM(K8:AT8)</f>
        <v>1015.4439999999998</v>
      </c>
      <c r="K8" s="28">
        <v>34.02</v>
      </c>
      <c r="L8" s="25"/>
      <c r="M8" s="26"/>
      <c r="N8" s="8">
        <v>87.36</v>
      </c>
      <c r="O8" s="28">
        <v>120.204</v>
      </c>
      <c r="P8" s="25"/>
      <c r="Q8" s="25"/>
      <c r="R8" s="8">
        <v>145.2</v>
      </c>
      <c r="S8" s="25"/>
      <c r="T8" s="25"/>
      <c r="U8" s="31"/>
      <c r="V8" s="8">
        <v>159.7</v>
      </c>
      <c r="W8" s="25"/>
      <c r="X8" s="25"/>
      <c r="Y8" s="25"/>
      <c r="Z8" s="8">
        <v>133.56</v>
      </c>
      <c r="AA8" s="8">
        <v>142.56</v>
      </c>
      <c r="AB8" s="25"/>
      <c r="AC8" s="25"/>
      <c r="AD8" s="8">
        <v>91.08</v>
      </c>
      <c r="AE8" s="10"/>
      <c r="AF8" s="10"/>
      <c r="AG8" s="8">
        <v>101.76</v>
      </c>
      <c r="AH8" s="8"/>
      <c r="AI8" s="8"/>
      <c r="AJ8" s="10"/>
      <c r="AK8" s="17"/>
      <c r="AL8" s="17"/>
      <c r="AM8" s="17"/>
      <c r="AN8" s="10"/>
      <c r="AO8" s="10"/>
      <c r="AP8" s="10"/>
      <c r="AQ8" s="10"/>
      <c r="AR8" s="10"/>
      <c r="AS8" s="2"/>
      <c r="AT8" s="10"/>
    </row>
    <row r="9" spans="1:46" ht="12.75" customHeight="1">
      <c r="A9" s="11">
        <f t="shared" si="0"/>
        <v>7</v>
      </c>
      <c r="B9" s="3" t="s">
        <v>201</v>
      </c>
      <c r="C9" s="3" t="s">
        <v>202</v>
      </c>
      <c r="D9" s="3" t="s">
        <v>203</v>
      </c>
      <c r="E9" s="3" t="s">
        <v>113</v>
      </c>
      <c r="F9" s="3" t="s">
        <v>181</v>
      </c>
      <c r="G9" s="3" t="s">
        <v>72</v>
      </c>
      <c r="H9" s="3" t="s">
        <v>4</v>
      </c>
      <c r="I9" s="46">
        <f>AVERAGE(K9:AT9)</f>
        <v>95.07748</v>
      </c>
      <c r="J9" s="45">
        <f>SUM(K9:AT9)</f>
        <v>950.7747999999999</v>
      </c>
      <c r="K9" s="28">
        <v>34.02</v>
      </c>
      <c r="L9" s="26"/>
      <c r="M9" s="25"/>
      <c r="N9" s="25"/>
      <c r="O9" s="28">
        <v>93.492</v>
      </c>
      <c r="P9" s="25"/>
      <c r="Q9" s="25"/>
      <c r="R9" s="25"/>
      <c r="S9" s="25"/>
      <c r="T9" s="25"/>
      <c r="U9" s="25"/>
      <c r="V9" s="38"/>
      <c r="W9" s="38"/>
      <c r="X9" s="38"/>
      <c r="Y9" s="38"/>
      <c r="Z9" s="25"/>
      <c r="AA9" s="8">
        <v>54.172799999999995</v>
      </c>
      <c r="AB9" s="25"/>
      <c r="AC9" s="25"/>
      <c r="AD9" s="10"/>
      <c r="AE9" s="10"/>
      <c r="AF9" s="10"/>
      <c r="AG9" s="8">
        <v>89.04</v>
      </c>
      <c r="AH9" s="8">
        <v>62.01</v>
      </c>
      <c r="AI9" s="8"/>
      <c r="AJ9" s="8">
        <v>104</v>
      </c>
      <c r="AK9" s="31"/>
      <c r="AL9" s="17"/>
      <c r="AM9" s="17"/>
      <c r="AN9" s="8">
        <v>136.08</v>
      </c>
      <c r="AO9" s="8">
        <v>94.64</v>
      </c>
      <c r="AP9" s="8">
        <v>152.64</v>
      </c>
      <c r="AQ9" s="8">
        <v>130.68</v>
      </c>
      <c r="AR9" s="10"/>
      <c r="AS9" s="2"/>
      <c r="AT9" s="10"/>
    </row>
    <row r="10" spans="1:46" ht="12.75" customHeight="1">
      <c r="A10" s="11">
        <f t="shared" si="0"/>
        <v>8</v>
      </c>
      <c r="B10" s="3" t="s">
        <v>234</v>
      </c>
      <c r="C10" s="3" t="s">
        <v>235</v>
      </c>
      <c r="D10" s="3" t="s">
        <v>234</v>
      </c>
      <c r="E10" s="3" t="s">
        <v>236</v>
      </c>
      <c r="F10" s="3" t="s">
        <v>181</v>
      </c>
      <c r="G10" s="3" t="s">
        <v>169</v>
      </c>
      <c r="H10" s="3" t="s">
        <v>2</v>
      </c>
      <c r="I10" s="46">
        <f>AVERAGE(K10:AT10)</f>
        <v>89.80928571428572</v>
      </c>
      <c r="J10" s="45">
        <f>SUM(K10:AT10)</f>
        <v>628.6650000000001</v>
      </c>
      <c r="K10" s="28"/>
      <c r="L10" s="28">
        <v>21.7</v>
      </c>
      <c r="M10" s="25">
        <v>36.173</v>
      </c>
      <c r="N10" s="8">
        <v>124.8</v>
      </c>
      <c r="O10" s="28">
        <v>186.984</v>
      </c>
      <c r="P10" s="28">
        <v>56.784</v>
      </c>
      <c r="Q10" s="25">
        <v>66.144</v>
      </c>
      <c r="R10" s="25"/>
      <c r="S10" s="25"/>
      <c r="T10" s="25"/>
      <c r="U10" s="8">
        <v>136.08</v>
      </c>
      <c r="V10" s="25"/>
      <c r="W10" s="25"/>
      <c r="X10" s="25"/>
      <c r="Y10" s="25"/>
      <c r="Z10" s="25"/>
      <c r="AA10" s="25"/>
      <c r="AB10" s="25"/>
      <c r="AC10" s="25"/>
      <c r="AD10" s="10"/>
      <c r="AE10" s="10"/>
      <c r="AF10" s="10"/>
      <c r="AG10" s="10"/>
      <c r="AH10" s="10"/>
      <c r="AI10" s="10"/>
      <c r="AJ10" s="10"/>
      <c r="AK10" s="17"/>
      <c r="AL10" s="17"/>
      <c r="AM10" s="17"/>
      <c r="AN10" s="10"/>
      <c r="AO10" s="10"/>
      <c r="AP10" s="10"/>
      <c r="AQ10" s="10"/>
      <c r="AR10" s="10"/>
      <c r="AS10" s="2"/>
      <c r="AT10" s="10"/>
    </row>
    <row r="11" spans="1:46" ht="12.75" customHeight="1">
      <c r="A11" s="11">
        <f t="shared" si="0"/>
        <v>9</v>
      </c>
      <c r="B11" s="3" t="s">
        <v>204</v>
      </c>
      <c r="C11" s="3" t="s">
        <v>58</v>
      </c>
      <c r="D11" s="3" t="s">
        <v>205</v>
      </c>
      <c r="E11" s="3" t="s">
        <v>35</v>
      </c>
      <c r="F11" s="3" t="s">
        <v>181</v>
      </c>
      <c r="G11" s="3" t="s">
        <v>185</v>
      </c>
      <c r="H11" s="3" t="s">
        <v>1</v>
      </c>
      <c r="I11" s="46">
        <f>AVERAGE(K11:AT11)</f>
        <v>67.72455555555555</v>
      </c>
      <c r="J11" s="45">
        <f>SUM(K11:AT11)</f>
        <v>609.521</v>
      </c>
      <c r="K11" s="28">
        <v>22.68</v>
      </c>
      <c r="L11" s="25"/>
      <c r="M11" s="25"/>
      <c r="N11" s="25"/>
      <c r="O11" s="28">
        <v>80.136</v>
      </c>
      <c r="P11" s="25"/>
      <c r="Q11" s="25">
        <v>49.608</v>
      </c>
      <c r="R11" s="25"/>
      <c r="S11" s="25"/>
      <c r="T11" s="25">
        <v>36.905</v>
      </c>
      <c r="U11" s="25"/>
      <c r="V11" s="28">
        <v>55</v>
      </c>
      <c r="W11" s="38" t="s">
        <v>332</v>
      </c>
      <c r="X11" s="36"/>
      <c r="Y11" s="36"/>
      <c r="Z11" s="25"/>
      <c r="AA11" s="8">
        <v>99.79199999999999</v>
      </c>
      <c r="AB11" s="25"/>
      <c r="AC11" s="25"/>
      <c r="AD11" s="8">
        <v>136.62</v>
      </c>
      <c r="AE11" s="10"/>
      <c r="AF11" s="10">
        <v>14.3</v>
      </c>
      <c r="AG11" s="8">
        <v>114.48</v>
      </c>
      <c r="AH11" s="8"/>
      <c r="AI11" s="8"/>
      <c r="AJ11" s="10"/>
      <c r="AK11" s="17"/>
      <c r="AL11" s="17"/>
      <c r="AM11" s="17"/>
      <c r="AN11" s="10"/>
      <c r="AO11" s="10"/>
      <c r="AP11" s="10"/>
      <c r="AQ11" s="10"/>
      <c r="AR11" s="2"/>
      <c r="AS11" s="2"/>
      <c r="AT11" s="10"/>
    </row>
    <row r="12" spans="1:46" ht="12.75" customHeight="1">
      <c r="A12" s="11">
        <f t="shared" si="0"/>
        <v>10</v>
      </c>
      <c r="B12" s="3" t="s">
        <v>267</v>
      </c>
      <c r="C12" s="3" t="s">
        <v>268</v>
      </c>
      <c r="D12" s="3" t="s">
        <v>269</v>
      </c>
      <c r="E12" s="3" t="s">
        <v>153</v>
      </c>
      <c r="F12" s="3" t="s">
        <v>181</v>
      </c>
      <c r="G12" s="3" t="s">
        <v>169</v>
      </c>
      <c r="H12" s="3" t="s">
        <v>2</v>
      </c>
      <c r="I12" s="46">
        <f>AVERAGE(K12:AT12)</f>
        <v>65.50222222222222</v>
      </c>
      <c r="J12" s="45">
        <f>SUM(K12:AT12)</f>
        <v>589.52</v>
      </c>
      <c r="K12" s="2"/>
      <c r="L12" s="2"/>
      <c r="M12" s="2"/>
      <c r="N12" s="8">
        <v>74.88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8">
        <v>93.6</v>
      </c>
      <c r="Z12" s="2"/>
      <c r="AA12" s="2"/>
      <c r="AB12" s="2"/>
      <c r="AC12" s="2"/>
      <c r="AD12" s="8"/>
      <c r="AE12" s="2"/>
      <c r="AF12" s="2"/>
      <c r="AG12" s="8">
        <v>76.32</v>
      </c>
      <c r="AH12" s="8">
        <v>48.23</v>
      </c>
      <c r="AI12" s="8">
        <v>55.12</v>
      </c>
      <c r="AJ12" s="8">
        <v>83.2</v>
      </c>
      <c r="AK12" s="8">
        <v>26</v>
      </c>
      <c r="AL12" s="17">
        <v>17.69</v>
      </c>
      <c r="AM12" s="17"/>
      <c r="AN12" s="10"/>
      <c r="AO12" s="10"/>
      <c r="AP12" s="8">
        <v>114.48</v>
      </c>
      <c r="AQ12" s="10"/>
      <c r="AR12" s="2"/>
      <c r="AS12" s="2"/>
      <c r="AT12" s="10"/>
    </row>
    <row r="13" spans="1:46" ht="12.75" customHeight="1">
      <c r="A13" s="11">
        <f t="shared" si="0"/>
        <v>11</v>
      </c>
      <c r="B13" s="3" t="s">
        <v>266</v>
      </c>
      <c r="C13" s="3" t="s">
        <v>111</v>
      </c>
      <c r="D13" s="3" t="s">
        <v>68</v>
      </c>
      <c r="E13" s="3" t="s">
        <v>24</v>
      </c>
      <c r="F13" s="3" t="s">
        <v>181</v>
      </c>
      <c r="G13" s="3" t="s">
        <v>12</v>
      </c>
      <c r="H13" s="3" t="s">
        <v>1</v>
      </c>
      <c r="I13" s="46">
        <f>AVERAGE(K13:AT13)</f>
        <v>80.30816666666666</v>
      </c>
      <c r="J13" s="45">
        <f>SUM(K13:AT13)</f>
        <v>481.849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8"/>
      <c r="AE13" s="2"/>
      <c r="AF13" s="2"/>
      <c r="AG13" s="8"/>
      <c r="AH13" s="8"/>
      <c r="AI13" s="8"/>
      <c r="AJ13" s="8"/>
      <c r="AK13" s="8">
        <v>72.6</v>
      </c>
      <c r="AL13" s="2"/>
      <c r="AM13" s="2"/>
      <c r="AN13" s="8">
        <v>95.256</v>
      </c>
      <c r="AO13" s="2"/>
      <c r="AP13" s="8">
        <v>127.2</v>
      </c>
      <c r="AQ13" s="8">
        <v>145.2</v>
      </c>
      <c r="AR13" s="8">
        <v>19.48</v>
      </c>
      <c r="AS13" s="2"/>
      <c r="AT13" s="8">
        <v>22.113</v>
      </c>
    </row>
    <row r="14" spans="1:46" ht="12.75" customHeight="1">
      <c r="A14" s="11">
        <f t="shared" si="0"/>
        <v>12</v>
      </c>
      <c r="B14" s="3" t="s">
        <v>198</v>
      </c>
      <c r="C14" s="3" t="s">
        <v>0</v>
      </c>
      <c r="D14" s="3" t="s">
        <v>199</v>
      </c>
      <c r="E14" s="3" t="s">
        <v>128</v>
      </c>
      <c r="F14" s="3" t="s">
        <v>181</v>
      </c>
      <c r="G14" s="3" t="s">
        <v>200</v>
      </c>
      <c r="H14" s="3" t="s">
        <v>2</v>
      </c>
      <c r="I14" s="46">
        <f>AVERAGE(K14:AT14)</f>
        <v>47.5004</v>
      </c>
      <c r="J14" s="45">
        <f>SUM(K14:AT14)</f>
        <v>237.502</v>
      </c>
      <c r="K14" s="28">
        <v>39.69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8"/>
      <c r="W14" s="38"/>
      <c r="X14" s="38"/>
      <c r="Y14" s="8">
        <v>104</v>
      </c>
      <c r="Z14" s="25"/>
      <c r="AA14" s="25"/>
      <c r="AB14" s="25"/>
      <c r="AC14" s="25"/>
      <c r="AD14" s="8">
        <v>21.252</v>
      </c>
      <c r="AE14" s="10"/>
      <c r="AF14" s="10"/>
      <c r="AG14" s="10"/>
      <c r="AH14" s="10"/>
      <c r="AI14" s="10"/>
      <c r="AJ14" s="10"/>
      <c r="AK14" s="8">
        <v>29</v>
      </c>
      <c r="AL14" s="17"/>
      <c r="AM14" s="17"/>
      <c r="AN14" s="10"/>
      <c r="AO14" s="10"/>
      <c r="AP14" s="10"/>
      <c r="AQ14" s="8">
        <v>43.56</v>
      </c>
      <c r="AR14" s="2"/>
      <c r="AS14" s="2"/>
      <c r="AT14" s="10"/>
    </row>
    <row r="15" spans="1:46" ht="12.75" customHeight="1">
      <c r="A15" s="20">
        <f t="shared" si="0"/>
        <v>13</v>
      </c>
      <c r="B15" s="3" t="s">
        <v>69</v>
      </c>
      <c r="C15" s="3" t="s">
        <v>70</v>
      </c>
      <c r="D15" s="3" t="s">
        <v>71</v>
      </c>
      <c r="E15" s="3" t="s">
        <v>29</v>
      </c>
      <c r="F15" s="3" t="s">
        <v>181</v>
      </c>
      <c r="G15" s="3" t="s">
        <v>72</v>
      </c>
      <c r="H15" s="3" t="s">
        <v>4</v>
      </c>
      <c r="I15" s="46">
        <f>AVERAGE(K15:AT15)</f>
        <v>74.388</v>
      </c>
      <c r="J15" s="45">
        <f>SUM(K15:AT15)</f>
        <v>223.16400000000002</v>
      </c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8">
        <v>63.6</v>
      </c>
      <c r="AH15" s="2"/>
      <c r="AI15" s="2"/>
      <c r="AJ15" s="2"/>
      <c r="AK15" s="8">
        <v>50.7</v>
      </c>
      <c r="AL15" s="2"/>
      <c r="AM15" s="2"/>
      <c r="AN15" s="8">
        <v>108.864</v>
      </c>
      <c r="AO15" s="2"/>
      <c r="AP15" s="2"/>
      <c r="AQ15" s="2"/>
      <c r="AR15" s="10"/>
      <c r="AS15" s="2"/>
      <c r="AT15" s="10"/>
    </row>
    <row r="16" spans="1:46" ht="12.75" customHeight="1">
      <c r="A16" s="20">
        <f t="shared" si="0"/>
        <v>14</v>
      </c>
      <c r="B16" s="32" t="s">
        <v>67</v>
      </c>
      <c r="C16" s="3" t="s">
        <v>23</v>
      </c>
      <c r="D16" s="3" t="s">
        <v>177</v>
      </c>
      <c r="E16" s="3" t="s">
        <v>11</v>
      </c>
      <c r="F16" s="3" t="s">
        <v>181</v>
      </c>
      <c r="G16" s="3" t="s">
        <v>12</v>
      </c>
      <c r="H16" s="3" t="s">
        <v>1</v>
      </c>
      <c r="I16" s="46">
        <f>AVERAGE(K16:AT16)</f>
        <v>40.986599999999996</v>
      </c>
      <c r="J16" s="45">
        <f>SUM(K16:AT16)</f>
        <v>204.933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8">
        <v>58</v>
      </c>
      <c r="AL16" s="2"/>
      <c r="AM16" s="2"/>
      <c r="AN16" s="2"/>
      <c r="AO16" s="2"/>
      <c r="AP16" s="2"/>
      <c r="AQ16" s="8">
        <v>72.6</v>
      </c>
      <c r="AR16" s="8">
        <v>25.37</v>
      </c>
      <c r="AS16" s="31">
        <v>33.033</v>
      </c>
      <c r="AT16" s="10">
        <v>15.93</v>
      </c>
    </row>
    <row r="17" spans="1:46" ht="12.75" customHeight="1">
      <c r="A17" s="20">
        <f t="shared" si="0"/>
        <v>15</v>
      </c>
      <c r="B17" s="3" t="s">
        <v>73</v>
      </c>
      <c r="C17" s="3" t="s">
        <v>16</v>
      </c>
      <c r="D17" s="3" t="s">
        <v>74</v>
      </c>
      <c r="E17" s="3" t="s">
        <v>7</v>
      </c>
      <c r="F17" s="3" t="s">
        <v>28</v>
      </c>
      <c r="G17" s="3" t="s">
        <v>355</v>
      </c>
      <c r="H17" s="3" t="s">
        <v>19</v>
      </c>
      <c r="I17" s="46">
        <f>AVERAGE(K17:AT17)</f>
        <v>63.626666666666665</v>
      </c>
      <c r="J17" s="45">
        <f>SUM(K17:AT17)</f>
        <v>190.88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8"/>
      <c r="AE17" s="2"/>
      <c r="AF17" s="2"/>
      <c r="AG17" s="2"/>
      <c r="AH17" s="2"/>
      <c r="AI17" s="2"/>
      <c r="AJ17" s="8">
        <v>72.8</v>
      </c>
      <c r="AK17" s="17"/>
      <c r="AL17" s="17"/>
      <c r="AM17" s="17"/>
      <c r="AN17" s="10"/>
      <c r="AO17" s="10"/>
      <c r="AP17" s="8">
        <v>89.04</v>
      </c>
      <c r="AQ17" s="8">
        <v>29.04</v>
      </c>
      <c r="AR17" s="2"/>
      <c r="AS17" s="2"/>
      <c r="AT17" s="10"/>
    </row>
    <row r="18" spans="1:46" ht="12.75">
      <c r="A18" s="20">
        <f t="shared" si="0"/>
        <v>16</v>
      </c>
      <c r="B18" s="3" t="s">
        <v>192</v>
      </c>
      <c r="C18" s="3" t="s">
        <v>193</v>
      </c>
      <c r="D18" s="3" t="s">
        <v>194</v>
      </c>
      <c r="E18" s="3" t="s">
        <v>11</v>
      </c>
      <c r="F18" s="3" t="s">
        <v>181</v>
      </c>
      <c r="G18" s="3" t="s">
        <v>98</v>
      </c>
      <c r="H18" s="3" t="s">
        <v>1</v>
      </c>
      <c r="I18" s="46">
        <f>AVERAGE(K18:AT18)</f>
        <v>95.13</v>
      </c>
      <c r="J18" s="45">
        <f>SUM(K18:AT18)</f>
        <v>190.26</v>
      </c>
      <c r="K18" s="28">
        <v>56.7</v>
      </c>
      <c r="L18" s="25"/>
      <c r="M18" s="25"/>
      <c r="N18" s="25"/>
      <c r="O18" s="28">
        <v>133.56</v>
      </c>
      <c r="P18" s="25"/>
      <c r="Q18" s="25"/>
      <c r="R18" s="25"/>
      <c r="S18" s="25"/>
      <c r="T18" s="25"/>
      <c r="U18" s="25"/>
      <c r="V18" s="38"/>
      <c r="W18" s="38"/>
      <c r="X18" s="38"/>
      <c r="Y18" s="38"/>
      <c r="Z18" s="25"/>
      <c r="AA18" s="25"/>
      <c r="AB18" s="25"/>
      <c r="AC18" s="25"/>
      <c r="AD18" s="10"/>
      <c r="AE18" s="10"/>
      <c r="AF18" s="10"/>
      <c r="AG18" s="10"/>
      <c r="AH18" s="10"/>
      <c r="AI18" s="10"/>
      <c r="AJ18" s="10"/>
      <c r="AK18" s="17"/>
      <c r="AL18" s="17"/>
      <c r="AM18" s="17"/>
      <c r="AN18" s="10"/>
      <c r="AO18" s="10"/>
      <c r="AP18" s="10"/>
      <c r="AQ18" s="10"/>
      <c r="AR18" s="10"/>
      <c r="AS18" s="2"/>
      <c r="AT18" s="10"/>
    </row>
    <row r="19" spans="1:46" ht="12.75">
      <c r="A19" s="20">
        <f t="shared" si="0"/>
        <v>17</v>
      </c>
      <c r="B19" s="3" t="s">
        <v>59</v>
      </c>
      <c r="C19" s="3" t="s">
        <v>13</v>
      </c>
      <c r="D19" s="3" t="s">
        <v>117</v>
      </c>
      <c r="E19" s="3" t="s">
        <v>118</v>
      </c>
      <c r="F19" s="3" t="s">
        <v>28</v>
      </c>
      <c r="G19" s="3" t="s">
        <v>22</v>
      </c>
      <c r="H19" s="3" t="s">
        <v>1</v>
      </c>
      <c r="I19" s="46">
        <f>AVERAGE(K19:AT19)</f>
        <v>84.84</v>
      </c>
      <c r="J19" s="45">
        <f>SUM(K19:AT19)</f>
        <v>169.68</v>
      </c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8">
        <v>68.04</v>
      </c>
      <c r="AO19" s="2"/>
      <c r="AP19" s="2"/>
      <c r="AQ19" s="8">
        <v>101.64</v>
      </c>
      <c r="AR19" s="10"/>
      <c r="AS19" s="2"/>
      <c r="AT19" s="10"/>
    </row>
    <row r="20" spans="1:46" ht="12.75">
      <c r="A20" s="20">
        <f t="shared" si="0"/>
        <v>18</v>
      </c>
      <c r="B20" s="3" t="s">
        <v>385</v>
      </c>
      <c r="C20" s="3" t="s">
        <v>386</v>
      </c>
      <c r="D20" s="3" t="s">
        <v>145</v>
      </c>
      <c r="E20" s="3" t="s">
        <v>32</v>
      </c>
      <c r="F20" s="3" t="s">
        <v>181</v>
      </c>
      <c r="G20" s="3" t="s">
        <v>261</v>
      </c>
      <c r="H20" s="3" t="s">
        <v>19</v>
      </c>
      <c r="I20" s="46">
        <f>AVERAGE(K20:AT20)</f>
        <v>56.21600000000001</v>
      </c>
      <c r="J20" s="45">
        <f>SUM(K20:AT20)</f>
        <v>168.64800000000002</v>
      </c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8">
        <v>50.7</v>
      </c>
      <c r="AL20" s="2"/>
      <c r="AM20" s="2"/>
      <c r="AN20" s="8">
        <v>81.648</v>
      </c>
      <c r="AO20" s="2"/>
      <c r="AP20" s="2"/>
      <c r="AQ20" s="8">
        <v>36.3</v>
      </c>
      <c r="AR20" s="2"/>
      <c r="AS20" s="2"/>
      <c r="AT20" s="10"/>
    </row>
    <row r="21" spans="1:46" ht="12.75">
      <c r="A21" s="20">
        <f t="shared" si="0"/>
        <v>19</v>
      </c>
      <c r="B21" s="3" t="s">
        <v>129</v>
      </c>
      <c r="C21" s="3" t="s">
        <v>130</v>
      </c>
      <c r="D21" s="3" t="s">
        <v>131</v>
      </c>
      <c r="E21" s="3" t="s">
        <v>128</v>
      </c>
      <c r="F21" s="3" t="s">
        <v>28</v>
      </c>
      <c r="G21" s="3" t="s">
        <v>132</v>
      </c>
      <c r="H21" s="3" t="s">
        <v>1</v>
      </c>
      <c r="I21" s="46">
        <f>AVERAGE(K21:AT21)</f>
        <v>76.29</v>
      </c>
      <c r="J21" s="45">
        <f>SUM(K21:AT21)</f>
        <v>152.58</v>
      </c>
      <c r="K21" s="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8"/>
      <c r="AO21" s="2"/>
      <c r="AP21" s="8">
        <v>101.76</v>
      </c>
      <c r="AQ21" s="8">
        <v>50.82</v>
      </c>
      <c r="AR21" s="10"/>
      <c r="AS21" s="2"/>
      <c r="AT21" s="10"/>
    </row>
    <row r="22" spans="1:46" ht="12.75">
      <c r="A22" s="20">
        <f t="shared" si="0"/>
        <v>20</v>
      </c>
      <c r="B22" s="3" t="s">
        <v>192</v>
      </c>
      <c r="C22" s="3" t="s">
        <v>193</v>
      </c>
      <c r="D22" s="3" t="s">
        <v>194</v>
      </c>
      <c r="E22" s="3" t="s">
        <v>11</v>
      </c>
      <c r="F22" s="3" t="s">
        <v>181</v>
      </c>
      <c r="G22" s="3" t="s">
        <v>98</v>
      </c>
      <c r="H22" s="3" t="s">
        <v>1</v>
      </c>
      <c r="I22" s="46">
        <f>AVERAGE(K22:AT22)</f>
        <v>36.686749999999996</v>
      </c>
      <c r="J22" s="45">
        <f>SUM(K22:AT22)</f>
        <v>146.74699999999999</v>
      </c>
      <c r="K22" s="28"/>
      <c r="L22" s="28">
        <v>18.08</v>
      </c>
      <c r="M22" s="25">
        <v>21.704</v>
      </c>
      <c r="N22" s="25"/>
      <c r="O22" s="28"/>
      <c r="P22" s="25"/>
      <c r="Q22" s="25"/>
      <c r="R22" s="8">
        <v>101.6</v>
      </c>
      <c r="S22" s="25"/>
      <c r="T22" s="25"/>
      <c r="U22" s="25"/>
      <c r="V22" s="38"/>
      <c r="W22" s="38"/>
      <c r="X22" s="38"/>
      <c r="Y22" s="38"/>
      <c r="Z22" s="25"/>
      <c r="AA22" s="25"/>
      <c r="AB22" s="25"/>
      <c r="AC22" s="25"/>
      <c r="AD22" s="10"/>
      <c r="AE22" s="31">
        <v>5.363</v>
      </c>
      <c r="AF22" s="10"/>
      <c r="AG22" s="10"/>
      <c r="AH22" s="10"/>
      <c r="AI22" s="10"/>
      <c r="AJ22" s="10"/>
      <c r="AK22" s="2"/>
      <c r="AL22" s="2"/>
      <c r="AM22" s="2"/>
      <c r="AN22" s="2"/>
      <c r="AO22" s="2"/>
      <c r="AP22" s="2"/>
      <c r="AQ22" s="2"/>
      <c r="AR22" s="2"/>
      <c r="AS22" s="2"/>
      <c r="AT22" s="10"/>
    </row>
    <row r="23" spans="1:46" ht="12.75">
      <c r="A23" s="20">
        <f t="shared" si="0"/>
        <v>21</v>
      </c>
      <c r="B23" s="3" t="s">
        <v>182</v>
      </c>
      <c r="C23" s="3" t="s">
        <v>15</v>
      </c>
      <c r="D23" s="3" t="s">
        <v>183</v>
      </c>
      <c r="E23" s="3" t="s">
        <v>184</v>
      </c>
      <c r="F23" s="3" t="s">
        <v>181</v>
      </c>
      <c r="G23" s="3" t="s">
        <v>185</v>
      </c>
      <c r="H23" s="3" t="s">
        <v>1</v>
      </c>
      <c r="I23" s="46">
        <f>AVERAGE(K23:AT23)</f>
        <v>102.06</v>
      </c>
      <c r="J23" s="45">
        <f>SUM(K23:AT23)</f>
        <v>102.06</v>
      </c>
      <c r="K23" s="28">
        <v>102.06</v>
      </c>
      <c r="L23" s="25"/>
      <c r="M23" s="25"/>
      <c r="N23" s="25"/>
      <c r="O23" s="28"/>
      <c r="P23" s="25"/>
      <c r="Q23" s="25"/>
      <c r="R23" s="25"/>
      <c r="S23" s="25"/>
      <c r="T23" s="25"/>
      <c r="U23" s="25"/>
      <c r="V23" s="38"/>
      <c r="W23" s="38"/>
      <c r="X23" s="38"/>
      <c r="Y23" s="38"/>
      <c r="Z23" s="25"/>
      <c r="AA23" s="25"/>
      <c r="AB23" s="25"/>
      <c r="AC23" s="25"/>
      <c r="AD23" s="10"/>
      <c r="AE23" s="10"/>
      <c r="AF23" s="10"/>
      <c r="AG23" s="10"/>
      <c r="AH23" s="10"/>
      <c r="AI23" s="10"/>
      <c r="AJ23" s="10"/>
      <c r="AK23" s="2"/>
      <c r="AL23" s="2"/>
      <c r="AM23" s="2"/>
      <c r="AN23" s="2"/>
      <c r="AO23" s="2"/>
      <c r="AP23" s="2"/>
      <c r="AQ23" s="2"/>
      <c r="AR23" s="10"/>
      <c r="AS23" s="2"/>
      <c r="AT23" s="10"/>
    </row>
    <row r="24" spans="1:46" ht="12.75">
      <c r="A24" s="20">
        <f t="shared" si="0"/>
        <v>22</v>
      </c>
      <c r="B24" s="3" t="s">
        <v>206</v>
      </c>
      <c r="C24" s="3" t="s">
        <v>196</v>
      </c>
      <c r="D24" s="3" t="s">
        <v>325</v>
      </c>
      <c r="E24" s="3" t="s">
        <v>248</v>
      </c>
      <c r="F24" s="3" t="s">
        <v>181</v>
      </c>
      <c r="G24" s="3" t="s">
        <v>264</v>
      </c>
      <c r="H24" s="3" t="s">
        <v>2</v>
      </c>
      <c r="I24" s="46">
        <f>AVERAGE(K24:AT24)</f>
        <v>40.824</v>
      </c>
      <c r="J24" s="45">
        <f>SUM(K24:AT24)</f>
        <v>40.824</v>
      </c>
      <c r="K24" s="28"/>
      <c r="L24" s="25"/>
      <c r="M24" s="25"/>
      <c r="N24" s="25"/>
      <c r="O24" s="25"/>
      <c r="P24" s="25"/>
      <c r="Q24" s="25"/>
      <c r="R24" s="25"/>
      <c r="S24" s="25"/>
      <c r="T24" s="25"/>
      <c r="U24" s="8">
        <v>40.824</v>
      </c>
      <c r="V24" s="38"/>
      <c r="W24" s="38"/>
      <c r="X24" s="38"/>
      <c r="Y24" s="38"/>
      <c r="Z24" s="25"/>
      <c r="AA24" s="25"/>
      <c r="AB24" s="25"/>
      <c r="AC24" s="25"/>
      <c r="AD24" s="10"/>
      <c r="AE24" s="10"/>
      <c r="AF24" s="10"/>
      <c r="AG24" s="10"/>
      <c r="AH24" s="10"/>
      <c r="AI24" s="10"/>
      <c r="AJ24" s="10"/>
      <c r="AK24" s="17"/>
      <c r="AL24" s="17"/>
      <c r="AM24" s="17"/>
      <c r="AN24" s="10"/>
      <c r="AO24" s="10"/>
      <c r="AP24" s="10"/>
      <c r="AQ24" s="10"/>
      <c r="AR24" s="2"/>
      <c r="AS24" s="2"/>
      <c r="AT24" s="10"/>
    </row>
    <row r="25" spans="1:46" ht="12.75">
      <c r="A25" s="20">
        <f t="shared" si="0"/>
        <v>23</v>
      </c>
      <c r="B25" s="3" t="s">
        <v>136</v>
      </c>
      <c r="C25" s="3" t="s">
        <v>111</v>
      </c>
      <c r="D25" s="3" t="s">
        <v>137</v>
      </c>
      <c r="E25" s="3" t="s">
        <v>138</v>
      </c>
      <c r="F25" s="3" t="s">
        <v>28</v>
      </c>
      <c r="G25" s="3" t="s">
        <v>95</v>
      </c>
      <c r="H25" s="3" t="s">
        <v>19</v>
      </c>
      <c r="I25" s="46">
        <f>AVERAGE(K25:AT25)</f>
        <v>26.136</v>
      </c>
      <c r="J25" s="45">
        <f>SUM(K25:AT25)</f>
        <v>26.136</v>
      </c>
      <c r="K25" s="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8">
        <v>26.136</v>
      </c>
      <c r="AR25" s="2"/>
      <c r="AS25" s="2"/>
      <c r="AT25" s="10"/>
    </row>
    <row r="26" spans="1:46" ht="12.75">
      <c r="A26" s="20">
        <f t="shared" si="0"/>
        <v>24</v>
      </c>
      <c r="B26" s="3" t="s">
        <v>172</v>
      </c>
      <c r="C26" s="3" t="s">
        <v>10</v>
      </c>
      <c r="D26" s="3" t="s">
        <v>173</v>
      </c>
      <c r="E26" s="3" t="s">
        <v>174</v>
      </c>
      <c r="F26" s="3" t="s">
        <v>28</v>
      </c>
      <c r="G26" s="3" t="s">
        <v>175</v>
      </c>
      <c r="H26" s="3" t="s">
        <v>1</v>
      </c>
      <c r="I26" s="46">
        <f>AVERAGE(K26:AT26)</f>
        <v>26.136</v>
      </c>
      <c r="J26" s="45">
        <f>SUM(K26:AT26)</f>
        <v>26.136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8">
        <v>26.136</v>
      </c>
      <c r="AR26" s="2"/>
      <c r="AS26" s="2"/>
      <c r="AT26" s="10"/>
    </row>
    <row r="27" spans="1:46" ht="12.75">
      <c r="A27" s="20">
        <f t="shared" si="0"/>
        <v>25</v>
      </c>
      <c r="B27" s="3" t="s">
        <v>266</v>
      </c>
      <c r="C27" s="3" t="s">
        <v>111</v>
      </c>
      <c r="D27" s="3" t="s">
        <v>177</v>
      </c>
      <c r="E27" s="3" t="s">
        <v>11</v>
      </c>
      <c r="F27" s="3" t="s">
        <v>181</v>
      </c>
      <c r="G27" s="3" t="s">
        <v>12</v>
      </c>
      <c r="H27" s="2"/>
      <c r="I27" s="46">
        <f>AVERAGE(K27:AT27)</f>
        <v>21.252</v>
      </c>
      <c r="J27" s="45">
        <f>SUM(K27:AT27)</f>
        <v>21.252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8">
        <v>21.252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0"/>
      <c r="AS27" s="2"/>
      <c r="AT27" s="10"/>
    </row>
    <row r="28" spans="1:46" ht="12.75">
      <c r="A28" s="20">
        <f t="shared" si="0"/>
        <v>26</v>
      </c>
      <c r="B28" s="3" t="s">
        <v>206</v>
      </c>
      <c r="C28" s="3" t="s">
        <v>207</v>
      </c>
      <c r="D28" s="3" t="s">
        <v>208</v>
      </c>
      <c r="E28" s="3" t="s">
        <v>209</v>
      </c>
      <c r="F28" s="3" t="s">
        <v>181</v>
      </c>
      <c r="G28" s="3" t="s">
        <v>210</v>
      </c>
      <c r="H28" s="3" t="s">
        <v>4</v>
      </c>
      <c r="I28" s="46">
        <f>AVERAGE(K28:AT28)</f>
        <v>18.14</v>
      </c>
      <c r="J28" s="45">
        <f>SUM(K28:AT28)</f>
        <v>18.14</v>
      </c>
      <c r="K28" s="28">
        <v>18.14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38"/>
      <c r="W28" s="38"/>
      <c r="X28" s="38"/>
      <c r="Y28" s="38"/>
      <c r="Z28" s="25"/>
      <c r="AA28" s="25"/>
      <c r="AB28" s="25"/>
      <c r="AC28" s="25"/>
      <c r="AD28" s="10"/>
      <c r="AE28" s="10"/>
      <c r="AF28" s="10"/>
      <c r="AG28" s="10"/>
      <c r="AH28" s="10"/>
      <c r="AI28" s="10"/>
      <c r="AJ28" s="10"/>
      <c r="AK28" s="17"/>
      <c r="AL28" s="17"/>
      <c r="AM28" s="17"/>
      <c r="AN28" s="10"/>
      <c r="AO28" s="10"/>
      <c r="AP28" s="10"/>
      <c r="AQ28" s="10"/>
      <c r="AR28" s="2"/>
      <c r="AS28" s="2"/>
      <c r="AT28" s="10"/>
    </row>
    <row r="29" spans="1:46" ht="12.75">
      <c r="A29" s="20">
        <f t="shared" si="0"/>
        <v>27</v>
      </c>
      <c r="B29" s="3" t="s">
        <v>54</v>
      </c>
      <c r="C29" s="3" t="s">
        <v>5</v>
      </c>
      <c r="D29" s="3" t="s">
        <v>50</v>
      </c>
      <c r="E29" s="3" t="s">
        <v>20</v>
      </c>
      <c r="F29" s="3" t="s">
        <v>28</v>
      </c>
      <c r="G29" s="3" t="s">
        <v>12</v>
      </c>
      <c r="H29" s="3" t="s">
        <v>1</v>
      </c>
      <c r="I29" s="46">
        <f>AVERAGE(K29:AT29)</f>
        <v>17.424</v>
      </c>
      <c r="J29" s="45">
        <f>SUM(K29:AT29)</f>
        <v>17.424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8">
        <v>17.424</v>
      </c>
      <c r="AR29" s="2"/>
      <c r="AS29" s="2"/>
      <c r="AT29" s="10"/>
    </row>
    <row r="30" spans="1:46" ht="12.75">
      <c r="A30" s="20">
        <f t="shared" si="0"/>
        <v>28</v>
      </c>
      <c r="B30" s="3" t="s">
        <v>284</v>
      </c>
      <c r="C30" s="3" t="s">
        <v>285</v>
      </c>
      <c r="D30" s="3" t="s">
        <v>295</v>
      </c>
      <c r="E30" s="3" t="s">
        <v>24</v>
      </c>
      <c r="F30" s="3" t="s">
        <v>28</v>
      </c>
      <c r="G30" s="3" t="s">
        <v>288</v>
      </c>
      <c r="H30" s="3" t="s">
        <v>289</v>
      </c>
      <c r="I30" s="46">
        <f>AVERAGE(K30:AT30)</f>
        <v>14.52</v>
      </c>
      <c r="J30" s="45">
        <f>SUM(K30:AT30)</f>
        <v>14.52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8">
        <v>14.52</v>
      </c>
      <c r="AR30" s="2"/>
      <c r="AS30" s="2"/>
      <c r="AT30" s="10"/>
    </row>
    <row r="31" spans="1:46" ht="12.75">
      <c r="A31" s="20">
        <f t="shared" si="0"/>
        <v>29</v>
      </c>
      <c r="B31" s="3" t="s">
        <v>381</v>
      </c>
      <c r="C31" s="3" t="s">
        <v>382</v>
      </c>
      <c r="D31" s="3" t="s">
        <v>157</v>
      </c>
      <c r="E31" s="3" t="s">
        <v>153</v>
      </c>
      <c r="F31" s="3" t="s">
        <v>28</v>
      </c>
      <c r="G31" s="3" t="s">
        <v>132</v>
      </c>
      <c r="H31" s="3" t="s">
        <v>1</v>
      </c>
      <c r="I31" s="46">
        <f>AVERAGE(K31:AT31)</f>
        <v>14.52</v>
      </c>
      <c r="J31" s="45">
        <f>SUM(K31:AT31)</f>
        <v>14.52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8">
        <v>14.52</v>
      </c>
      <c r="AR31" s="2"/>
      <c r="AS31" s="2"/>
      <c r="AT31" s="10"/>
    </row>
    <row r="33" ht="12.75">
      <c r="B33" s="7" t="s">
        <v>39</v>
      </c>
    </row>
  </sheetData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N1" sqref="N1"/>
    </sheetView>
  </sheetViews>
  <sheetFormatPr defaultColWidth="9.140625" defaultRowHeight="12.75"/>
  <cols>
    <col min="1" max="1" width="3.8515625" style="0" customWidth="1"/>
    <col min="2" max="2" width="11.00390625" style="0" customWidth="1"/>
    <col min="6" max="6" width="2.00390625" style="0" bestFit="1" customWidth="1"/>
    <col min="7" max="7" width="15.7109375" style="0" bestFit="1" customWidth="1"/>
    <col min="9" max="9" width="7.8515625" style="0" bestFit="1" customWidth="1"/>
    <col min="10" max="10" width="9.00390625" style="0" bestFit="1" customWidth="1"/>
    <col min="11" max="11" width="7.8515625" style="0" bestFit="1" customWidth="1"/>
    <col min="12" max="14" width="6.140625" style="0" bestFit="1" customWidth="1"/>
  </cols>
  <sheetData>
    <row r="1" spans="2:14" ht="312">
      <c r="B1" s="6">
        <v>39431</v>
      </c>
      <c r="I1" s="4" t="s">
        <v>46</v>
      </c>
      <c r="J1" s="5" t="s">
        <v>47</v>
      </c>
      <c r="K1" s="4" t="s">
        <v>338</v>
      </c>
      <c r="L1" s="39" t="s">
        <v>360</v>
      </c>
      <c r="M1" s="4" t="s">
        <v>396</v>
      </c>
      <c r="N1" s="4" t="s">
        <v>415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.75">
      <c r="A3" s="11">
        <v>1</v>
      </c>
      <c r="B3" s="3" t="s">
        <v>224</v>
      </c>
      <c r="C3" s="3" t="s">
        <v>151</v>
      </c>
      <c r="D3" s="3" t="s">
        <v>225</v>
      </c>
      <c r="E3" s="3" t="s">
        <v>128</v>
      </c>
      <c r="F3" s="3" t="s">
        <v>215</v>
      </c>
      <c r="G3" s="3" t="s">
        <v>185</v>
      </c>
      <c r="H3" s="3" t="s">
        <v>1</v>
      </c>
      <c r="I3" s="3">
        <f aca="true" t="shared" si="0" ref="I3:I15">AVERAGE(K3:P3)</f>
        <v>189.28</v>
      </c>
      <c r="J3" s="9">
        <f aca="true" t="shared" si="1" ref="J3:J15">SUM(K3:P3)</f>
        <v>378.56</v>
      </c>
      <c r="K3" s="8"/>
      <c r="L3" s="31">
        <v>189.28</v>
      </c>
      <c r="M3" s="31">
        <v>189.28</v>
      </c>
      <c r="N3" s="8"/>
    </row>
    <row r="4" spans="1:14" ht="12.75">
      <c r="A4" s="11">
        <v>2</v>
      </c>
      <c r="B4" s="3" t="s">
        <v>231</v>
      </c>
      <c r="C4" s="3" t="s">
        <v>13</v>
      </c>
      <c r="D4" s="3" t="s">
        <v>232</v>
      </c>
      <c r="E4" s="3" t="s">
        <v>233</v>
      </c>
      <c r="F4" s="3" t="s">
        <v>215</v>
      </c>
      <c r="G4" s="3" t="s">
        <v>22</v>
      </c>
      <c r="H4" s="3" t="s">
        <v>1</v>
      </c>
      <c r="I4" s="3">
        <f t="shared" si="0"/>
        <v>165.0168</v>
      </c>
      <c r="J4" s="9">
        <f t="shared" si="1"/>
        <v>330.0336</v>
      </c>
      <c r="K4" s="8">
        <v>208.35359999999997</v>
      </c>
      <c r="L4" s="31">
        <v>121.68</v>
      </c>
      <c r="M4" s="8"/>
      <c r="N4" s="8"/>
    </row>
    <row r="5" spans="1:14" ht="12.75">
      <c r="A5" s="11">
        <v>3</v>
      </c>
      <c r="B5" s="3" t="s">
        <v>300</v>
      </c>
      <c r="C5" s="3" t="s">
        <v>0</v>
      </c>
      <c r="D5" s="3" t="s">
        <v>301</v>
      </c>
      <c r="E5" s="3" t="s">
        <v>302</v>
      </c>
      <c r="F5" s="3" t="s">
        <v>215</v>
      </c>
      <c r="G5" s="3" t="s">
        <v>98</v>
      </c>
      <c r="H5" s="3" t="s">
        <v>1</v>
      </c>
      <c r="I5" s="3">
        <f t="shared" si="0"/>
        <v>162.24</v>
      </c>
      <c r="J5" s="9">
        <f t="shared" si="1"/>
        <v>324.48</v>
      </c>
      <c r="K5" s="8"/>
      <c r="L5" s="31">
        <v>162.24</v>
      </c>
      <c r="M5" s="31">
        <v>162.24</v>
      </c>
      <c r="N5" s="8"/>
    </row>
    <row r="6" spans="1:14" ht="12.75">
      <c r="A6" s="11">
        <v>4</v>
      </c>
      <c r="B6" s="3" t="s">
        <v>222</v>
      </c>
      <c r="C6" s="3" t="s">
        <v>15</v>
      </c>
      <c r="D6" s="3" t="s">
        <v>223</v>
      </c>
      <c r="E6" s="3" t="s">
        <v>20</v>
      </c>
      <c r="F6" s="3" t="s">
        <v>215</v>
      </c>
      <c r="G6" s="3" t="s">
        <v>22</v>
      </c>
      <c r="H6" s="3" t="s">
        <v>1</v>
      </c>
      <c r="I6" s="3">
        <f t="shared" si="0"/>
        <v>156.2652</v>
      </c>
      <c r="J6" s="9">
        <f t="shared" si="1"/>
        <v>156.2652</v>
      </c>
      <c r="K6" s="8">
        <v>156.2652</v>
      </c>
      <c r="L6" s="8"/>
      <c r="M6" s="10"/>
      <c r="N6" s="8"/>
    </row>
    <row r="7" spans="1:14" ht="12.75">
      <c r="A7" s="11">
        <v>5</v>
      </c>
      <c r="B7" s="3" t="s">
        <v>228</v>
      </c>
      <c r="C7" s="3" t="s">
        <v>10</v>
      </c>
      <c r="D7" s="3" t="s">
        <v>229</v>
      </c>
      <c r="E7" s="3" t="s">
        <v>230</v>
      </c>
      <c r="F7" s="3" t="s">
        <v>215</v>
      </c>
      <c r="G7" s="3" t="s">
        <v>185</v>
      </c>
      <c r="H7" s="3" t="s">
        <v>1</v>
      </c>
      <c r="I7" s="3">
        <f t="shared" si="0"/>
        <v>155.82</v>
      </c>
      <c r="J7" s="9">
        <f t="shared" si="1"/>
        <v>155.82</v>
      </c>
      <c r="K7" s="2"/>
      <c r="L7" s="2"/>
      <c r="M7" s="2"/>
      <c r="N7" s="8">
        <v>155.82</v>
      </c>
    </row>
    <row r="8" spans="1:14" ht="12.75">
      <c r="A8" s="11">
        <v>6</v>
      </c>
      <c r="B8" s="3" t="s">
        <v>219</v>
      </c>
      <c r="C8" s="3" t="s">
        <v>93</v>
      </c>
      <c r="D8" s="3" t="s">
        <v>220</v>
      </c>
      <c r="E8" s="3" t="s">
        <v>221</v>
      </c>
      <c r="F8" s="3" t="s">
        <v>215</v>
      </c>
      <c r="G8" s="3" t="s">
        <v>135</v>
      </c>
      <c r="H8" s="3" t="s">
        <v>2</v>
      </c>
      <c r="I8" s="3">
        <f t="shared" si="0"/>
        <v>135.2</v>
      </c>
      <c r="J8" s="9">
        <f t="shared" si="1"/>
        <v>135.2</v>
      </c>
      <c r="K8" s="8"/>
      <c r="L8" s="31">
        <v>135.2</v>
      </c>
      <c r="M8" s="10"/>
      <c r="N8" s="8"/>
    </row>
    <row r="9" spans="1:14" ht="12.75">
      <c r="A9" s="11">
        <v>7</v>
      </c>
      <c r="B9" s="3" t="s">
        <v>192</v>
      </c>
      <c r="C9" s="3" t="s">
        <v>193</v>
      </c>
      <c r="D9" s="3" t="s">
        <v>194</v>
      </c>
      <c r="E9" s="3" t="s">
        <v>11</v>
      </c>
      <c r="F9" s="3" t="s">
        <v>215</v>
      </c>
      <c r="G9" s="3" t="s">
        <v>98</v>
      </c>
      <c r="H9" s="3" t="s">
        <v>1</v>
      </c>
      <c r="I9" s="3">
        <f t="shared" si="0"/>
        <v>135.2</v>
      </c>
      <c r="J9" s="9">
        <f t="shared" si="1"/>
        <v>135.2</v>
      </c>
      <c r="K9" s="8"/>
      <c r="L9" s="31"/>
      <c r="M9" s="8">
        <v>135.2</v>
      </c>
      <c r="N9" s="8"/>
    </row>
    <row r="10" spans="1:14" ht="12.75">
      <c r="A10" s="11">
        <v>8</v>
      </c>
      <c r="B10" s="3" t="s">
        <v>195</v>
      </c>
      <c r="C10" s="3" t="s">
        <v>196</v>
      </c>
      <c r="D10" s="3" t="s">
        <v>197</v>
      </c>
      <c r="E10" s="3" t="s">
        <v>118</v>
      </c>
      <c r="F10" s="3" t="s">
        <v>215</v>
      </c>
      <c r="G10" s="3" t="s">
        <v>355</v>
      </c>
      <c r="H10" s="3" t="s">
        <v>19</v>
      </c>
      <c r="I10" s="3">
        <f t="shared" si="0"/>
        <v>133.56</v>
      </c>
      <c r="J10" s="9">
        <f t="shared" si="1"/>
        <v>133.56</v>
      </c>
      <c r="K10" s="2"/>
      <c r="L10" s="2"/>
      <c r="M10" s="2"/>
      <c r="N10" s="8">
        <v>133.56</v>
      </c>
    </row>
    <row r="11" spans="1:14" ht="12.75">
      <c r="A11" s="20">
        <v>9</v>
      </c>
      <c r="B11" s="3" t="s">
        <v>226</v>
      </c>
      <c r="C11" s="3" t="s">
        <v>5</v>
      </c>
      <c r="D11" s="3" t="s">
        <v>227</v>
      </c>
      <c r="E11" s="3" t="s">
        <v>24</v>
      </c>
      <c r="F11" s="3" t="s">
        <v>215</v>
      </c>
      <c r="G11" s="3" t="s">
        <v>169</v>
      </c>
      <c r="H11" s="3" t="s">
        <v>2</v>
      </c>
      <c r="I11" s="3">
        <f t="shared" si="0"/>
        <v>111.3</v>
      </c>
      <c r="J11" s="9">
        <f t="shared" si="1"/>
        <v>111.3</v>
      </c>
      <c r="K11" s="2"/>
      <c r="L11" s="2"/>
      <c r="M11" s="2"/>
      <c r="N11" s="8">
        <v>111.3</v>
      </c>
    </row>
    <row r="12" spans="1:14" ht="12.75">
      <c r="A12" s="20">
        <v>10</v>
      </c>
      <c r="B12" s="3" t="s">
        <v>182</v>
      </c>
      <c r="C12" s="3" t="s">
        <v>15</v>
      </c>
      <c r="D12" s="3" t="s">
        <v>183</v>
      </c>
      <c r="E12" s="3" t="s">
        <v>184</v>
      </c>
      <c r="F12" s="3" t="s">
        <v>215</v>
      </c>
      <c r="G12" s="3" t="s">
        <v>185</v>
      </c>
      <c r="H12" s="3" t="s">
        <v>1</v>
      </c>
      <c r="I12" s="3">
        <f t="shared" si="0"/>
        <v>108.16</v>
      </c>
      <c r="J12" s="9">
        <f t="shared" si="1"/>
        <v>108.16</v>
      </c>
      <c r="K12" s="8"/>
      <c r="L12" s="31"/>
      <c r="M12" s="8">
        <v>108.16</v>
      </c>
      <c r="N12" s="8"/>
    </row>
    <row r="13" spans="1:14" ht="12.75">
      <c r="A13" s="20">
        <v>11</v>
      </c>
      <c r="B13" s="3" t="s">
        <v>188</v>
      </c>
      <c r="C13" s="3" t="s">
        <v>23</v>
      </c>
      <c r="D13" s="3" t="s">
        <v>189</v>
      </c>
      <c r="E13" s="3" t="s">
        <v>184</v>
      </c>
      <c r="F13" s="3" t="s">
        <v>215</v>
      </c>
      <c r="G13" s="3" t="s">
        <v>185</v>
      </c>
      <c r="H13" s="3" t="s">
        <v>1</v>
      </c>
      <c r="I13" s="3">
        <f t="shared" si="0"/>
        <v>100.17</v>
      </c>
      <c r="J13" s="9">
        <f t="shared" si="1"/>
        <v>100.17</v>
      </c>
      <c r="K13" s="2"/>
      <c r="L13" s="2"/>
      <c r="M13" s="2"/>
      <c r="N13" s="8">
        <v>100.17</v>
      </c>
    </row>
    <row r="14" spans="1:14" ht="12.75">
      <c r="A14" s="20">
        <v>12</v>
      </c>
      <c r="B14" s="3" t="s">
        <v>234</v>
      </c>
      <c r="C14" s="3" t="s">
        <v>235</v>
      </c>
      <c r="D14" s="3" t="s">
        <v>234</v>
      </c>
      <c r="E14" s="3" t="s">
        <v>236</v>
      </c>
      <c r="F14" s="3" t="s">
        <v>215</v>
      </c>
      <c r="G14" s="3" t="s">
        <v>169</v>
      </c>
      <c r="H14" s="3" t="s">
        <v>2</v>
      </c>
      <c r="I14" s="3">
        <f t="shared" si="0"/>
        <v>77.91</v>
      </c>
      <c r="J14" s="9">
        <f t="shared" si="1"/>
        <v>77.91</v>
      </c>
      <c r="K14" s="2"/>
      <c r="L14" s="2"/>
      <c r="M14" s="2"/>
      <c r="N14" s="8">
        <v>77.91</v>
      </c>
    </row>
    <row r="15" spans="1:14" ht="12.75">
      <c r="A15" s="20">
        <v>13</v>
      </c>
      <c r="B15" s="3" t="s">
        <v>182</v>
      </c>
      <c r="C15" s="3" t="s">
        <v>15</v>
      </c>
      <c r="D15" s="3" t="s">
        <v>183</v>
      </c>
      <c r="E15" s="3" t="s">
        <v>184</v>
      </c>
      <c r="F15" s="3" t="s">
        <v>215</v>
      </c>
      <c r="G15" s="3" t="s">
        <v>185</v>
      </c>
      <c r="H15" s="3" t="s">
        <v>1</v>
      </c>
      <c r="I15" s="3">
        <f t="shared" si="0"/>
        <v>66.78</v>
      </c>
      <c r="J15" s="9">
        <f t="shared" si="1"/>
        <v>66.78</v>
      </c>
      <c r="K15" s="2"/>
      <c r="L15" s="2"/>
      <c r="M15" s="2"/>
      <c r="N15" s="8">
        <v>66.78</v>
      </c>
    </row>
    <row r="17" ht="12.75">
      <c r="B17" s="7" t="s">
        <v>361</v>
      </c>
    </row>
  </sheetData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pane xSplit="10" topLeftCell="K1" activePane="topRight" state="frozen"/>
      <selection pane="topLeft" activeCell="A1" sqref="A1"/>
      <selection pane="topRight" activeCell="N1" sqref="N1"/>
    </sheetView>
  </sheetViews>
  <sheetFormatPr defaultColWidth="9.140625" defaultRowHeight="12.75"/>
  <cols>
    <col min="1" max="1" width="3.8515625" style="0" customWidth="1"/>
    <col min="2" max="2" width="11.00390625" style="0" customWidth="1"/>
    <col min="4" max="4" width="10.00390625" style="0" bestFit="1" customWidth="1"/>
    <col min="5" max="5" width="9.7109375" style="0" bestFit="1" customWidth="1"/>
    <col min="6" max="6" width="2.00390625" style="0" bestFit="1" customWidth="1"/>
    <col min="8" max="8" width="11.28125" style="0" bestFit="1" customWidth="1"/>
    <col min="11" max="11" width="7.8515625" style="0" bestFit="1" customWidth="1"/>
    <col min="12" max="14" width="6.140625" style="0" bestFit="1" customWidth="1"/>
  </cols>
  <sheetData>
    <row r="1" spans="2:14" ht="312">
      <c r="B1" s="6">
        <v>39431</v>
      </c>
      <c r="I1" s="4" t="s">
        <v>46</v>
      </c>
      <c r="J1" s="5" t="s">
        <v>47</v>
      </c>
      <c r="K1" s="4" t="s">
        <v>338</v>
      </c>
      <c r="L1" s="39" t="s">
        <v>358</v>
      </c>
      <c r="M1" s="4" t="s">
        <v>391</v>
      </c>
      <c r="N1" s="4" t="s">
        <v>413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.75">
      <c r="A3" s="11">
        <v>1</v>
      </c>
      <c r="B3" s="3" t="s">
        <v>224</v>
      </c>
      <c r="C3" s="3" t="s">
        <v>151</v>
      </c>
      <c r="D3" s="3" t="s">
        <v>225</v>
      </c>
      <c r="E3" s="3" t="s">
        <v>128</v>
      </c>
      <c r="F3" s="3" t="s">
        <v>215</v>
      </c>
      <c r="G3" s="3" t="s">
        <v>185</v>
      </c>
      <c r="H3" s="3" t="s">
        <v>1</v>
      </c>
      <c r="I3" s="3">
        <f aca="true" t="shared" si="0" ref="I3:I19">AVERAGE(K3:P3)</f>
        <v>189.28</v>
      </c>
      <c r="J3" s="9">
        <f aca="true" t="shared" si="1" ref="J3:J19">SUM(K3:P3)</f>
        <v>378.56</v>
      </c>
      <c r="K3" s="8"/>
      <c r="L3" s="8">
        <v>189.28</v>
      </c>
      <c r="M3" s="8">
        <v>189.28</v>
      </c>
      <c r="N3" s="8"/>
    </row>
    <row r="4" spans="1:14" ht="12.75">
      <c r="A4" s="11">
        <f aca="true" t="shared" si="2" ref="A4:A19">SUM(A3,1)</f>
        <v>2</v>
      </c>
      <c r="B4" s="3" t="s">
        <v>195</v>
      </c>
      <c r="C4" s="3" t="s">
        <v>196</v>
      </c>
      <c r="D4" s="3" t="s">
        <v>197</v>
      </c>
      <c r="E4" s="3" t="s">
        <v>118</v>
      </c>
      <c r="F4" s="3" t="s">
        <v>181</v>
      </c>
      <c r="G4" s="3" t="s">
        <v>18</v>
      </c>
      <c r="H4" s="3" t="s">
        <v>19</v>
      </c>
      <c r="I4" s="3">
        <f t="shared" si="0"/>
        <v>188.31959999999998</v>
      </c>
      <c r="J4" s="9">
        <f t="shared" si="1"/>
        <v>376.63919999999996</v>
      </c>
      <c r="K4" s="8">
        <v>243.0792</v>
      </c>
      <c r="L4" s="8"/>
      <c r="M4" s="10"/>
      <c r="N4" s="8">
        <v>133.56</v>
      </c>
    </row>
    <row r="5" spans="1:14" ht="12.75">
      <c r="A5" s="11">
        <f t="shared" si="2"/>
        <v>3</v>
      </c>
      <c r="B5" s="3" t="s">
        <v>188</v>
      </c>
      <c r="C5" s="3" t="s">
        <v>23</v>
      </c>
      <c r="D5" s="3" t="s">
        <v>189</v>
      </c>
      <c r="E5" s="3" t="s">
        <v>184</v>
      </c>
      <c r="F5" s="3" t="s">
        <v>181</v>
      </c>
      <c r="G5" s="3" t="s">
        <v>185</v>
      </c>
      <c r="H5" s="3" t="s">
        <v>1</v>
      </c>
      <c r="I5" s="3">
        <f t="shared" si="0"/>
        <v>115.74413333333332</v>
      </c>
      <c r="J5" s="9">
        <f t="shared" si="1"/>
        <v>347.2324</v>
      </c>
      <c r="K5" s="8">
        <v>138.9024</v>
      </c>
      <c r="L5" s="8">
        <v>108.16</v>
      </c>
      <c r="M5" s="8"/>
      <c r="N5" s="8">
        <v>100.17</v>
      </c>
    </row>
    <row r="6" spans="1:14" ht="12.75">
      <c r="A6" s="11">
        <f t="shared" si="2"/>
        <v>4</v>
      </c>
      <c r="B6" s="3" t="s">
        <v>231</v>
      </c>
      <c r="C6" s="3" t="s">
        <v>13</v>
      </c>
      <c r="D6" s="3" t="s">
        <v>232</v>
      </c>
      <c r="E6" s="3" t="s">
        <v>233</v>
      </c>
      <c r="F6" s="3" t="s">
        <v>215</v>
      </c>
      <c r="G6" s="3" t="s">
        <v>22</v>
      </c>
      <c r="H6" s="3" t="s">
        <v>1</v>
      </c>
      <c r="I6" s="3">
        <f t="shared" si="0"/>
        <v>165.0168</v>
      </c>
      <c r="J6" s="9">
        <f t="shared" si="1"/>
        <v>330.0336</v>
      </c>
      <c r="K6" s="8">
        <v>208.35359999999997</v>
      </c>
      <c r="L6" s="8">
        <v>121.68</v>
      </c>
      <c r="M6" s="8"/>
      <c r="N6" s="8"/>
    </row>
    <row r="7" spans="1:14" ht="12.75">
      <c r="A7" s="11">
        <f t="shared" si="2"/>
        <v>5</v>
      </c>
      <c r="B7" s="3" t="s">
        <v>300</v>
      </c>
      <c r="C7" s="3" t="s">
        <v>0</v>
      </c>
      <c r="D7" s="3" t="s">
        <v>301</v>
      </c>
      <c r="E7" s="3" t="s">
        <v>302</v>
      </c>
      <c r="F7" s="3" t="s">
        <v>215</v>
      </c>
      <c r="G7" s="3" t="s">
        <v>98</v>
      </c>
      <c r="H7" s="3" t="s">
        <v>1</v>
      </c>
      <c r="I7" s="3">
        <f t="shared" si="0"/>
        <v>162.24</v>
      </c>
      <c r="J7" s="9">
        <f t="shared" si="1"/>
        <v>324.48</v>
      </c>
      <c r="K7" s="8"/>
      <c r="L7" s="8">
        <v>162.24</v>
      </c>
      <c r="M7" s="8">
        <v>162.24</v>
      </c>
      <c r="N7" s="8"/>
    </row>
    <row r="8" spans="1:14" ht="12.75">
      <c r="A8" s="11">
        <f t="shared" si="2"/>
        <v>6</v>
      </c>
      <c r="B8" s="3" t="s">
        <v>297</v>
      </c>
      <c r="C8" s="3" t="s">
        <v>93</v>
      </c>
      <c r="D8" s="3" t="s">
        <v>298</v>
      </c>
      <c r="E8" s="3" t="s">
        <v>174</v>
      </c>
      <c r="F8" s="3" t="s">
        <v>299</v>
      </c>
      <c r="G8" s="3" t="s">
        <v>98</v>
      </c>
      <c r="H8" s="3" t="s">
        <v>1</v>
      </c>
      <c r="I8" s="3">
        <f t="shared" si="0"/>
        <v>277.8048</v>
      </c>
      <c r="J8" s="9">
        <f t="shared" si="1"/>
        <v>277.8048</v>
      </c>
      <c r="K8" s="8">
        <v>277.8048</v>
      </c>
      <c r="L8" s="8"/>
      <c r="M8" s="8"/>
      <c r="N8" s="8"/>
    </row>
    <row r="9" spans="1:14" ht="12.75">
      <c r="A9" s="11">
        <f t="shared" si="2"/>
        <v>7</v>
      </c>
      <c r="B9" s="3" t="s">
        <v>182</v>
      </c>
      <c r="C9" s="3" t="s">
        <v>15</v>
      </c>
      <c r="D9" s="3" t="s">
        <v>183</v>
      </c>
      <c r="E9" s="3" t="s">
        <v>184</v>
      </c>
      <c r="F9" s="3" t="s">
        <v>215</v>
      </c>
      <c r="G9" s="3" t="s">
        <v>185</v>
      </c>
      <c r="H9" s="3" t="s">
        <v>1</v>
      </c>
      <c r="I9" s="3">
        <f t="shared" si="0"/>
        <v>87.47</v>
      </c>
      <c r="J9" s="9">
        <f t="shared" si="1"/>
        <v>174.94</v>
      </c>
      <c r="K9" s="2"/>
      <c r="L9" s="2"/>
      <c r="M9" s="8">
        <v>108.16</v>
      </c>
      <c r="N9" s="8">
        <v>66.78</v>
      </c>
    </row>
    <row r="10" spans="1:14" ht="12.75">
      <c r="A10" s="11">
        <f t="shared" si="2"/>
        <v>8</v>
      </c>
      <c r="B10" s="3" t="s">
        <v>222</v>
      </c>
      <c r="C10" s="3" t="s">
        <v>15</v>
      </c>
      <c r="D10" s="3" t="s">
        <v>223</v>
      </c>
      <c r="E10" s="3" t="s">
        <v>20</v>
      </c>
      <c r="F10" s="3" t="s">
        <v>215</v>
      </c>
      <c r="G10" s="3" t="s">
        <v>22</v>
      </c>
      <c r="H10" s="3" t="s">
        <v>1</v>
      </c>
      <c r="I10" s="3">
        <f t="shared" si="0"/>
        <v>156.2652</v>
      </c>
      <c r="J10" s="9">
        <f t="shared" si="1"/>
        <v>156.2652</v>
      </c>
      <c r="K10" s="8">
        <v>156.2652</v>
      </c>
      <c r="L10" s="8"/>
      <c r="M10" s="10"/>
      <c r="N10" s="8"/>
    </row>
    <row r="11" spans="1:14" ht="12.75">
      <c r="A11" s="11">
        <f t="shared" si="2"/>
        <v>9</v>
      </c>
      <c r="B11" s="3" t="s">
        <v>228</v>
      </c>
      <c r="C11" s="3" t="s">
        <v>10</v>
      </c>
      <c r="D11" s="3" t="s">
        <v>229</v>
      </c>
      <c r="E11" s="3" t="s">
        <v>230</v>
      </c>
      <c r="F11" s="3" t="s">
        <v>215</v>
      </c>
      <c r="G11" s="3" t="s">
        <v>185</v>
      </c>
      <c r="H11" s="3" t="s">
        <v>1</v>
      </c>
      <c r="I11" s="3">
        <f t="shared" si="0"/>
        <v>155.82</v>
      </c>
      <c r="J11" s="9">
        <f t="shared" si="1"/>
        <v>155.82</v>
      </c>
      <c r="K11" s="2"/>
      <c r="L11" s="2"/>
      <c r="M11" s="2"/>
      <c r="N11" s="8">
        <v>155.82</v>
      </c>
    </row>
    <row r="12" spans="1:14" ht="12.75">
      <c r="A12" s="20">
        <f t="shared" si="2"/>
        <v>10</v>
      </c>
      <c r="B12" s="3" t="s">
        <v>219</v>
      </c>
      <c r="C12" s="3" t="s">
        <v>93</v>
      </c>
      <c r="D12" s="3" t="s">
        <v>220</v>
      </c>
      <c r="E12" s="3" t="s">
        <v>221</v>
      </c>
      <c r="F12" s="3" t="s">
        <v>215</v>
      </c>
      <c r="G12" s="3" t="s">
        <v>135</v>
      </c>
      <c r="H12" s="3" t="s">
        <v>2</v>
      </c>
      <c r="I12" s="3">
        <f t="shared" si="0"/>
        <v>135.2</v>
      </c>
      <c r="J12" s="9">
        <f t="shared" si="1"/>
        <v>135.2</v>
      </c>
      <c r="K12" s="8"/>
      <c r="L12" s="8">
        <v>135.2</v>
      </c>
      <c r="M12" s="8"/>
      <c r="N12" s="8"/>
    </row>
    <row r="13" spans="1:14" ht="12.75">
      <c r="A13" s="20">
        <f t="shared" si="2"/>
        <v>11</v>
      </c>
      <c r="B13" s="3" t="s">
        <v>179</v>
      </c>
      <c r="C13" s="3" t="s">
        <v>151</v>
      </c>
      <c r="D13" s="3" t="s">
        <v>180</v>
      </c>
      <c r="E13" s="3" t="s">
        <v>128</v>
      </c>
      <c r="F13" s="3" t="s">
        <v>181</v>
      </c>
      <c r="G13" s="3" t="s">
        <v>135</v>
      </c>
      <c r="H13" s="3" t="s">
        <v>2</v>
      </c>
      <c r="I13" s="3">
        <f t="shared" si="0"/>
        <v>135.2</v>
      </c>
      <c r="J13" s="9">
        <f t="shared" si="1"/>
        <v>135.2</v>
      </c>
      <c r="K13" s="2"/>
      <c r="L13" s="2"/>
      <c r="M13" s="8">
        <v>135.2</v>
      </c>
      <c r="N13" s="2"/>
    </row>
    <row r="14" spans="1:14" ht="12.75">
      <c r="A14" s="20">
        <f t="shared" si="2"/>
        <v>12</v>
      </c>
      <c r="B14" s="3" t="s">
        <v>192</v>
      </c>
      <c r="C14" s="3" t="s">
        <v>193</v>
      </c>
      <c r="D14" s="3" t="s">
        <v>194</v>
      </c>
      <c r="E14" s="3" t="s">
        <v>11</v>
      </c>
      <c r="F14" s="3" t="s">
        <v>215</v>
      </c>
      <c r="G14" s="3" t="s">
        <v>98</v>
      </c>
      <c r="H14" s="3" t="s">
        <v>1</v>
      </c>
      <c r="I14" s="3">
        <f t="shared" si="0"/>
        <v>135.2</v>
      </c>
      <c r="J14" s="9">
        <f t="shared" si="1"/>
        <v>135.2</v>
      </c>
      <c r="K14" s="2"/>
      <c r="L14" s="2"/>
      <c r="M14" s="8">
        <v>135.2</v>
      </c>
      <c r="N14" s="2"/>
    </row>
    <row r="15" spans="1:14" ht="12.75">
      <c r="A15" s="20">
        <f t="shared" si="2"/>
        <v>13</v>
      </c>
      <c r="B15" s="3" t="s">
        <v>226</v>
      </c>
      <c r="C15" s="3" t="s">
        <v>5</v>
      </c>
      <c r="D15" s="3" t="s">
        <v>227</v>
      </c>
      <c r="E15" s="3" t="s">
        <v>24</v>
      </c>
      <c r="F15" s="3" t="s">
        <v>215</v>
      </c>
      <c r="G15" s="3" t="s">
        <v>169</v>
      </c>
      <c r="H15" s="3" t="s">
        <v>2</v>
      </c>
      <c r="I15" s="3">
        <f t="shared" si="0"/>
        <v>111.3</v>
      </c>
      <c r="J15" s="9">
        <f t="shared" si="1"/>
        <v>111.3</v>
      </c>
      <c r="K15" s="2"/>
      <c r="L15" s="2"/>
      <c r="M15" s="2"/>
      <c r="N15" s="8">
        <v>111.3</v>
      </c>
    </row>
    <row r="16" spans="1:14" ht="12.75">
      <c r="A16" s="20">
        <f t="shared" si="2"/>
        <v>14</v>
      </c>
      <c r="B16" s="3" t="s">
        <v>201</v>
      </c>
      <c r="C16" s="3" t="s">
        <v>202</v>
      </c>
      <c r="D16" s="3" t="s">
        <v>203</v>
      </c>
      <c r="E16" s="3" t="s">
        <v>113</v>
      </c>
      <c r="F16" s="3" t="s">
        <v>181</v>
      </c>
      <c r="G16" s="3" t="s">
        <v>72</v>
      </c>
      <c r="H16" s="3" t="s">
        <v>4</v>
      </c>
      <c r="I16" s="3">
        <f t="shared" si="0"/>
        <v>94.64</v>
      </c>
      <c r="J16" s="9">
        <f t="shared" si="1"/>
        <v>94.64</v>
      </c>
      <c r="K16" s="2"/>
      <c r="L16" s="2"/>
      <c r="M16" s="8">
        <v>94.64</v>
      </c>
      <c r="N16" s="2"/>
    </row>
    <row r="17" spans="1:14" ht="12.75">
      <c r="A17" s="20">
        <f t="shared" si="2"/>
        <v>15</v>
      </c>
      <c r="B17" s="3" t="s">
        <v>234</v>
      </c>
      <c r="C17" s="3" t="s">
        <v>235</v>
      </c>
      <c r="D17" s="3" t="s">
        <v>234</v>
      </c>
      <c r="E17" s="3" t="s">
        <v>236</v>
      </c>
      <c r="F17" s="3" t="s">
        <v>215</v>
      </c>
      <c r="G17" s="3" t="s">
        <v>169</v>
      </c>
      <c r="H17" s="3" t="s">
        <v>2</v>
      </c>
      <c r="I17" s="3">
        <f t="shared" si="0"/>
        <v>77.91</v>
      </c>
      <c r="J17" s="9">
        <f t="shared" si="1"/>
        <v>77.91</v>
      </c>
      <c r="K17" s="2"/>
      <c r="L17" s="2"/>
      <c r="M17" s="2"/>
      <c r="N17" s="8">
        <v>77.91</v>
      </c>
    </row>
    <row r="18" spans="1:14" ht="12.75">
      <c r="A18" s="20">
        <f t="shared" si="2"/>
        <v>16</v>
      </c>
      <c r="B18" s="3" t="s">
        <v>67</v>
      </c>
      <c r="C18" s="3" t="s">
        <v>23</v>
      </c>
      <c r="D18" s="3" t="s">
        <v>177</v>
      </c>
      <c r="E18" s="3" t="s">
        <v>11</v>
      </c>
      <c r="F18" s="3" t="s">
        <v>181</v>
      </c>
      <c r="G18" s="3" t="s">
        <v>12</v>
      </c>
      <c r="H18" s="3" t="s">
        <v>1</v>
      </c>
      <c r="I18" s="3">
        <f t="shared" si="0"/>
        <v>55.65</v>
      </c>
      <c r="J18" s="9">
        <f t="shared" si="1"/>
        <v>55.65</v>
      </c>
      <c r="K18" s="2"/>
      <c r="L18" s="2"/>
      <c r="M18" s="2"/>
      <c r="N18" s="8">
        <v>55.65</v>
      </c>
    </row>
    <row r="19" spans="1:14" ht="12.75">
      <c r="A19" s="20">
        <f t="shared" si="2"/>
        <v>17</v>
      </c>
      <c r="B19" s="3" t="s">
        <v>266</v>
      </c>
      <c r="C19" s="3" t="s">
        <v>111</v>
      </c>
      <c r="D19" s="3" t="s">
        <v>68</v>
      </c>
      <c r="E19" s="3" t="s">
        <v>24</v>
      </c>
      <c r="F19" s="3" t="s">
        <v>181</v>
      </c>
      <c r="G19" s="3" t="s">
        <v>12</v>
      </c>
      <c r="H19" s="3" t="s">
        <v>1</v>
      </c>
      <c r="I19" s="3">
        <f t="shared" si="0"/>
        <v>38.955</v>
      </c>
      <c r="J19" s="9">
        <f t="shared" si="1"/>
        <v>38.955</v>
      </c>
      <c r="K19" s="2"/>
      <c r="L19" s="2"/>
      <c r="M19" s="2"/>
      <c r="N19" s="8">
        <v>38.955</v>
      </c>
    </row>
    <row r="21" ht="12.75">
      <c r="B21" s="7" t="s">
        <v>340</v>
      </c>
    </row>
  </sheetData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SheetLayoutView="213" workbookViewId="0" topLeftCell="A1">
      <selection activeCell="G23" sqref="G23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9.7109375" style="0" bestFit="1" customWidth="1"/>
    <col min="4" max="4" width="8.7109375" style="0" bestFit="1" customWidth="1"/>
    <col min="5" max="5" width="9.00390625" style="0" bestFit="1" customWidth="1"/>
    <col min="6" max="6" width="3.140625" style="0" customWidth="1"/>
    <col min="7" max="7" width="10.57421875" style="0" bestFit="1" customWidth="1"/>
    <col min="8" max="8" width="8.57421875" style="0" bestFit="1" customWidth="1"/>
    <col min="9" max="9" width="7.00390625" style="0" bestFit="1" customWidth="1"/>
    <col min="10" max="10" width="8.00390625" style="0" bestFit="1" customWidth="1"/>
    <col min="11" max="16" width="5.7109375" style="0" bestFit="1" customWidth="1"/>
    <col min="17" max="18" width="7.00390625" style="0" bestFit="1" customWidth="1"/>
  </cols>
  <sheetData>
    <row r="1" spans="2:18" ht="245.25">
      <c r="B1" s="6">
        <v>39431</v>
      </c>
      <c r="I1" s="4" t="s">
        <v>46</v>
      </c>
      <c r="J1" s="5" t="s">
        <v>47</v>
      </c>
      <c r="K1" s="4" t="s">
        <v>237</v>
      </c>
      <c r="L1" s="4" t="s">
        <v>303</v>
      </c>
      <c r="M1" s="4" t="s">
        <v>333</v>
      </c>
      <c r="N1" s="4" t="s">
        <v>347</v>
      </c>
      <c r="O1" s="4" t="s">
        <v>372</v>
      </c>
      <c r="P1" s="4" t="s">
        <v>387</v>
      </c>
      <c r="Q1" s="4" t="s">
        <v>418</v>
      </c>
      <c r="R1" s="4" t="s">
        <v>416</v>
      </c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2" customHeight="1">
      <c r="A3" s="11">
        <v>1</v>
      </c>
      <c r="B3" s="3" t="s">
        <v>224</v>
      </c>
      <c r="C3" s="3" t="s">
        <v>151</v>
      </c>
      <c r="D3" s="3" t="s">
        <v>225</v>
      </c>
      <c r="E3" s="3" t="s">
        <v>128</v>
      </c>
      <c r="F3" s="3" t="s">
        <v>215</v>
      </c>
      <c r="G3" s="3" t="s">
        <v>185</v>
      </c>
      <c r="H3" s="3" t="s">
        <v>1</v>
      </c>
      <c r="I3" s="48">
        <f aca="true" t="shared" si="0" ref="I3:I16">AVERAGE(K3:R3)</f>
        <v>134.5413333333333</v>
      </c>
      <c r="J3" s="47">
        <f aca="true" t="shared" si="1" ref="J3:J16">SUM(K3:R3)</f>
        <v>807.2479999999999</v>
      </c>
      <c r="K3" s="28">
        <v>86.814</v>
      </c>
      <c r="L3" s="41">
        <v>144.69</v>
      </c>
      <c r="M3" s="36">
        <v>180.18</v>
      </c>
      <c r="N3" s="36">
        <v>25.74</v>
      </c>
      <c r="O3" s="36">
        <v>192.92</v>
      </c>
      <c r="P3" s="36">
        <v>176.90399999999997</v>
      </c>
      <c r="Q3" s="2"/>
      <c r="R3" s="2"/>
    </row>
    <row r="4" spans="1:18" ht="12" customHeight="1">
      <c r="A4" s="11">
        <v>2</v>
      </c>
      <c r="B4" s="3" t="s">
        <v>300</v>
      </c>
      <c r="C4" s="3" t="s">
        <v>0</v>
      </c>
      <c r="D4" s="3" t="s">
        <v>301</v>
      </c>
      <c r="E4" s="3" t="s">
        <v>302</v>
      </c>
      <c r="F4" s="3" t="s">
        <v>215</v>
      </c>
      <c r="G4" s="3" t="s">
        <v>98</v>
      </c>
      <c r="H4" s="3" t="s">
        <v>1</v>
      </c>
      <c r="I4" s="48">
        <f t="shared" si="0"/>
        <v>134.49540000000002</v>
      </c>
      <c r="J4" s="47">
        <f t="shared" si="1"/>
        <v>672.4770000000001</v>
      </c>
      <c r="K4" s="26"/>
      <c r="L4" s="41">
        <v>130.221</v>
      </c>
      <c r="M4" s="36">
        <v>210.21</v>
      </c>
      <c r="N4" s="36">
        <v>30.03</v>
      </c>
      <c r="O4" s="26"/>
      <c r="P4" s="26"/>
      <c r="Q4" s="31">
        <v>151.008</v>
      </c>
      <c r="R4" s="31">
        <v>151.008</v>
      </c>
    </row>
    <row r="5" spans="1:18" ht="12" customHeight="1">
      <c r="A5" s="11">
        <v>3</v>
      </c>
      <c r="B5" s="3" t="s">
        <v>226</v>
      </c>
      <c r="C5" s="3" t="s">
        <v>5</v>
      </c>
      <c r="D5" s="3" t="s">
        <v>227</v>
      </c>
      <c r="E5" s="3" t="s">
        <v>24</v>
      </c>
      <c r="F5" s="3" t="s">
        <v>215</v>
      </c>
      <c r="G5" s="3" t="s">
        <v>169</v>
      </c>
      <c r="H5" s="3" t="s">
        <v>2</v>
      </c>
      <c r="I5" s="48">
        <f t="shared" si="0"/>
        <v>97.30976666666668</v>
      </c>
      <c r="J5" s="47">
        <f t="shared" si="1"/>
        <v>583.8586</v>
      </c>
      <c r="K5" s="28">
        <v>72.345</v>
      </c>
      <c r="L5" s="42"/>
      <c r="M5" s="42"/>
      <c r="N5" s="36">
        <v>25.74</v>
      </c>
      <c r="O5" s="36">
        <v>137.8</v>
      </c>
      <c r="P5" s="36">
        <v>159.21359999999999</v>
      </c>
      <c r="Q5" s="31">
        <v>132.132</v>
      </c>
      <c r="R5" s="31">
        <v>56.62800000000001</v>
      </c>
    </row>
    <row r="6" spans="1:18" ht="12" customHeight="1">
      <c r="A6" s="11">
        <v>4</v>
      </c>
      <c r="B6" s="3" t="s">
        <v>219</v>
      </c>
      <c r="C6" s="3" t="s">
        <v>93</v>
      </c>
      <c r="D6" s="3" t="s">
        <v>220</v>
      </c>
      <c r="E6" s="3" t="s">
        <v>221</v>
      </c>
      <c r="F6" s="3" t="s">
        <v>215</v>
      </c>
      <c r="G6" s="3" t="s">
        <v>135</v>
      </c>
      <c r="H6" s="3" t="s">
        <v>2</v>
      </c>
      <c r="I6" s="48">
        <f t="shared" si="0"/>
        <v>106.74300000000001</v>
      </c>
      <c r="J6" s="47">
        <f t="shared" si="1"/>
        <v>426.97200000000004</v>
      </c>
      <c r="K6" s="28">
        <v>115.752</v>
      </c>
      <c r="L6" s="42"/>
      <c r="M6" s="36">
        <v>120.12</v>
      </c>
      <c r="N6" s="36">
        <v>25.74</v>
      </c>
      <c r="O6" s="36">
        <v>165.36</v>
      </c>
      <c r="P6" s="26"/>
      <c r="Q6" s="2"/>
      <c r="R6" s="2"/>
    </row>
    <row r="7" spans="1:18" ht="12" customHeight="1">
      <c r="A7" s="11">
        <v>5</v>
      </c>
      <c r="B7" s="3" t="s">
        <v>222</v>
      </c>
      <c r="C7" s="3" t="s">
        <v>15</v>
      </c>
      <c r="D7" s="3" t="s">
        <v>223</v>
      </c>
      <c r="E7" s="3" t="s">
        <v>20</v>
      </c>
      <c r="F7" s="3" t="s">
        <v>215</v>
      </c>
      <c r="G7" s="3" t="s">
        <v>22</v>
      </c>
      <c r="H7" s="3" t="s">
        <v>1</v>
      </c>
      <c r="I7" s="48">
        <f t="shared" si="0"/>
        <v>137.41</v>
      </c>
      <c r="J7" s="47">
        <f t="shared" si="1"/>
        <v>412.23</v>
      </c>
      <c r="K7" s="28">
        <v>101.283</v>
      </c>
      <c r="L7" s="36">
        <v>115.752</v>
      </c>
      <c r="M7" s="36">
        <v>195.195</v>
      </c>
      <c r="N7" s="26"/>
      <c r="O7" s="26"/>
      <c r="P7" s="26"/>
      <c r="Q7" s="2"/>
      <c r="R7" s="2"/>
    </row>
    <row r="8" spans="1:18" ht="12" customHeight="1">
      <c r="A8" s="11">
        <v>6</v>
      </c>
      <c r="B8" s="3" t="s">
        <v>228</v>
      </c>
      <c r="C8" s="3" t="s">
        <v>10</v>
      </c>
      <c r="D8" s="3" t="s">
        <v>229</v>
      </c>
      <c r="E8" s="3" t="s">
        <v>230</v>
      </c>
      <c r="F8" s="3" t="s">
        <v>215</v>
      </c>
      <c r="G8" s="3" t="s">
        <v>185</v>
      </c>
      <c r="H8" s="3" t="s">
        <v>1</v>
      </c>
      <c r="I8" s="48">
        <f t="shared" si="0"/>
        <v>66.80700000000002</v>
      </c>
      <c r="J8" s="47">
        <f t="shared" si="1"/>
        <v>267.22800000000007</v>
      </c>
      <c r="K8" s="28">
        <v>57.876</v>
      </c>
      <c r="L8" s="42"/>
      <c r="M8" s="42"/>
      <c r="N8" s="36">
        <v>30.03</v>
      </c>
      <c r="O8" s="26"/>
      <c r="P8" s="26"/>
      <c r="Q8" s="31">
        <v>113.25600000000001</v>
      </c>
      <c r="R8" s="31">
        <v>66.066</v>
      </c>
    </row>
    <row r="9" spans="1:18" ht="12" customHeight="1">
      <c r="A9" s="11">
        <v>7</v>
      </c>
      <c r="B9" s="32" t="s">
        <v>195</v>
      </c>
      <c r="C9" s="3" t="s">
        <v>196</v>
      </c>
      <c r="D9" s="3" t="s">
        <v>197</v>
      </c>
      <c r="E9" s="3" t="s">
        <v>118</v>
      </c>
      <c r="F9" s="3" t="s">
        <v>215</v>
      </c>
      <c r="G9" s="3" t="s">
        <v>18</v>
      </c>
      <c r="H9" s="3" t="s">
        <v>19</v>
      </c>
      <c r="I9" s="48">
        <f t="shared" si="0"/>
        <v>128.27100000000002</v>
      </c>
      <c r="J9" s="47">
        <f t="shared" si="1"/>
        <v>256.54200000000003</v>
      </c>
      <c r="K9" s="28"/>
      <c r="L9" s="42"/>
      <c r="M9" s="42"/>
      <c r="N9" s="36">
        <v>30.03</v>
      </c>
      <c r="O9" s="26"/>
      <c r="P9" s="26"/>
      <c r="Q9" s="31">
        <v>226.51200000000003</v>
      </c>
      <c r="R9" s="2"/>
    </row>
    <row r="10" spans="1:18" ht="12" customHeight="1">
      <c r="A10" s="11">
        <v>8</v>
      </c>
      <c r="B10" s="3" t="s">
        <v>212</v>
      </c>
      <c r="C10" s="3" t="s">
        <v>0</v>
      </c>
      <c r="D10" s="3" t="s">
        <v>213</v>
      </c>
      <c r="E10" s="3" t="s">
        <v>214</v>
      </c>
      <c r="F10" s="3" t="s">
        <v>215</v>
      </c>
      <c r="G10" s="3" t="s">
        <v>185</v>
      </c>
      <c r="H10" s="3" t="s">
        <v>1</v>
      </c>
      <c r="I10" s="48">
        <f t="shared" si="0"/>
        <v>125.97</v>
      </c>
      <c r="J10" s="47">
        <f t="shared" si="1"/>
        <v>251.94</v>
      </c>
      <c r="K10" s="28">
        <v>144.69</v>
      </c>
      <c r="L10" s="42"/>
      <c r="M10" s="42"/>
      <c r="N10" s="36">
        <v>107.25</v>
      </c>
      <c r="O10" s="26"/>
      <c r="P10" s="26"/>
      <c r="Q10" s="2"/>
      <c r="R10" s="2"/>
    </row>
    <row r="11" spans="1:18" ht="12.75">
      <c r="A11" s="2">
        <v>9</v>
      </c>
      <c r="B11" s="3" t="s">
        <v>231</v>
      </c>
      <c r="C11" s="3" t="s">
        <v>13</v>
      </c>
      <c r="D11" s="3" t="s">
        <v>232</v>
      </c>
      <c r="E11" s="3" t="s">
        <v>233</v>
      </c>
      <c r="F11" s="3" t="s">
        <v>215</v>
      </c>
      <c r="G11" s="3" t="s">
        <v>22</v>
      </c>
      <c r="H11" s="3" t="s">
        <v>1</v>
      </c>
      <c r="I11" s="48">
        <f t="shared" si="0"/>
        <v>75.50833333333333</v>
      </c>
      <c r="J11" s="47">
        <f t="shared" si="1"/>
        <v>226.52499999999998</v>
      </c>
      <c r="K11" s="28">
        <v>50.635</v>
      </c>
      <c r="L11" s="42"/>
      <c r="M11" s="36">
        <v>165.165</v>
      </c>
      <c r="N11" s="36">
        <v>10.725</v>
      </c>
      <c r="O11" s="26"/>
      <c r="P11" s="26"/>
      <c r="Q11" s="2"/>
      <c r="R11" s="2"/>
    </row>
    <row r="12" spans="1:18" ht="12.75">
      <c r="A12" s="2">
        <v>10</v>
      </c>
      <c r="B12" s="3" t="s">
        <v>188</v>
      </c>
      <c r="C12" s="3" t="s">
        <v>23</v>
      </c>
      <c r="D12" s="3" t="s">
        <v>189</v>
      </c>
      <c r="E12" s="3" t="s">
        <v>184</v>
      </c>
      <c r="F12" s="3" t="s">
        <v>215</v>
      </c>
      <c r="G12" s="3" t="s">
        <v>185</v>
      </c>
      <c r="H12" s="3" t="s">
        <v>1</v>
      </c>
      <c r="I12" s="48">
        <f t="shared" si="0"/>
        <v>94.38</v>
      </c>
      <c r="J12" s="47">
        <f t="shared" si="1"/>
        <v>188.76</v>
      </c>
      <c r="K12" s="2"/>
      <c r="L12" s="31"/>
      <c r="M12" s="2"/>
      <c r="N12" s="2"/>
      <c r="O12" s="2"/>
      <c r="P12" s="2"/>
      <c r="Q12" s="31">
        <v>94.38</v>
      </c>
      <c r="R12" s="31">
        <v>94.38</v>
      </c>
    </row>
    <row r="13" spans="1:18" ht="12.75">
      <c r="A13" s="2">
        <v>11</v>
      </c>
      <c r="B13" s="3" t="s">
        <v>182</v>
      </c>
      <c r="C13" s="3" t="s">
        <v>15</v>
      </c>
      <c r="D13" s="3" t="s">
        <v>183</v>
      </c>
      <c r="E13" s="3" t="s">
        <v>184</v>
      </c>
      <c r="F13" s="3" t="s">
        <v>215</v>
      </c>
      <c r="G13" s="3" t="s">
        <v>185</v>
      </c>
      <c r="H13" s="3" t="s">
        <v>1</v>
      </c>
      <c r="I13" s="48">
        <f t="shared" si="0"/>
        <v>75.2895</v>
      </c>
      <c r="J13" s="47">
        <f t="shared" si="1"/>
        <v>150.579</v>
      </c>
      <c r="K13" s="28"/>
      <c r="L13" s="42"/>
      <c r="M13" s="36">
        <v>75.075</v>
      </c>
      <c r="N13" s="26"/>
      <c r="O13" s="26"/>
      <c r="P13" s="26"/>
      <c r="Q13" s="31">
        <v>75.504</v>
      </c>
      <c r="R13" s="2"/>
    </row>
    <row r="14" spans="1:18" ht="12.75">
      <c r="A14" s="2">
        <v>12</v>
      </c>
      <c r="B14" s="3" t="s">
        <v>216</v>
      </c>
      <c r="C14" s="3" t="s">
        <v>0</v>
      </c>
      <c r="D14" s="3" t="s">
        <v>217</v>
      </c>
      <c r="E14" s="3" t="s">
        <v>218</v>
      </c>
      <c r="F14" s="3" t="s">
        <v>215</v>
      </c>
      <c r="G14" s="3" t="s">
        <v>169</v>
      </c>
      <c r="H14" s="3" t="s">
        <v>2</v>
      </c>
      <c r="I14" s="48">
        <f t="shared" si="0"/>
        <v>130.221</v>
      </c>
      <c r="J14" s="47">
        <f t="shared" si="1"/>
        <v>130.221</v>
      </c>
      <c r="K14" s="28">
        <v>130.221</v>
      </c>
      <c r="L14" s="42"/>
      <c r="M14" s="42"/>
      <c r="N14" s="26"/>
      <c r="O14" s="26"/>
      <c r="P14" s="26"/>
      <c r="Q14" s="2"/>
      <c r="R14" s="2"/>
    </row>
    <row r="15" spans="1:18" ht="12.75">
      <c r="A15" s="2">
        <v>13</v>
      </c>
      <c r="B15" s="3" t="s">
        <v>192</v>
      </c>
      <c r="C15" s="3" t="s">
        <v>193</v>
      </c>
      <c r="D15" s="3" t="s">
        <v>194</v>
      </c>
      <c r="E15" s="3" t="s">
        <v>11</v>
      </c>
      <c r="F15" s="3" t="s">
        <v>215</v>
      </c>
      <c r="G15" s="3" t="s">
        <v>98</v>
      </c>
      <c r="H15" s="3" t="s">
        <v>1</v>
      </c>
      <c r="I15" s="48">
        <f t="shared" si="0"/>
        <v>106.1424</v>
      </c>
      <c r="J15" s="47">
        <f t="shared" si="1"/>
        <v>106.1424</v>
      </c>
      <c r="K15" s="28"/>
      <c r="L15" s="42"/>
      <c r="M15" s="42"/>
      <c r="N15" s="36"/>
      <c r="O15" s="26"/>
      <c r="P15" s="36">
        <v>106.1424</v>
      </c>
      <c r="Q15" s="2"/>
      <c r="R15" s="2"/>
    </row>
    <row r="16" spans="1:18" ht="12.75">
      <c r="A16" s="2">
        <v>14</v>
      </c>
      <c r="B16" s="3" t="s">
        <v>234</v>
      </c>
      <c r="C16" s="3" t="s">
        <v>235</v>
      </c>
      <c r="D16" s="3" t="s">
        <v>234</v>
      </c>
      <c r="E16" s="3" t="s">
        <v>236</v>
      </c>
      <c r="F16" s="3" t="s">
        <v>215</v>
      </c>
      <c r="G16" s="3" t="s">
        <v>169</v>
      </c>
      <c r="H16" s="3" t="s">
        <v>2</v>
      </c>
      <c r="I16" s="48">
        <f t="shared" si="0"/>
        <v>31.8981</v>
      </c>
      <c r="J16" s="47">
        <f t="shared" si="1"/>
        <v>63.7962</v>
      </c>
      <c r="K16" s="28"/>
      <c r="L16" s="42"/>
      <c r="M16" s="42"/>
      <c r="N16" s="36">
        <v>10.725</v>
      </c>
      <c r="O16" s="26"/>
      <c r="P16" s="36">
        <v>53.0712</v>
      </c>
      <c r="Q16" s="2"/>
      <c r="R16" s="2"/>
    </row>
    <row r="17" spans="2:17" ht="12.75">
      <c r="B17" s="27"/>
      <c r="C17" s="27"/>
      <c r="D17" s="27"/>
      <c r="E17" s="27"/>
      <c r="F17" s="27"/>
      <c r="G17" s="27"/>
      <c r="H17" s="27"/>
      <c r="L17" s="30"/>
      <c r="Q17" s="30"/>
    </row>
    <row r="18" ht="12.75">
      <c r="B18" s="7" t="s">
        <v>42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213" workbookViewId="0" topLeftCell="A1">
      <selection activeCell="O1" sqref="O1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9.7109375" style="0" bestFit="1" customWidth="1"/>
    <col min="4" max="4" width="11.421875" style="0" bestFit="1" customWidth="1"/>
    <col min="5" max="5" width="9.7109375" style="0" bestFit="1" customWidth="1"/>
    <col min="6" max="6" width="3.140625" style="0" customWidth="1"/>
    <col min="7" max="7" width="13.8515625" style="0" bestFit="1" customWidth="1"/>
    <col min="8" max="8" width="10.8515625" style="0" bestFit="1" customWidth="1"/>
    <col min="9" max="9" width="6.140625" style="0" bestFit="1" customWidth="1"/>
    <col min="10" max="11" width="7.00390625" style="0" bestFit="1" customWidth="1"/>
    <col min="12" max="13" width="6.140625" style="0" bestFit="1" customWidth="1"/>
    <col min="14" max="14" width="6.7109375" style="0" customWidth="1"/>
    <col min="15" max="15" width="7.00390625" style="0" bestFit="1" customWidth="1"/>
  </cols>
  <sheetData>
    <row r="1" spans="2:15" ht="263.25" customHeight="1">
      <c r="B1" s="6">
        <v>39431</v>
      </c>
      <c r="I1" s="4" t="s">
        <v>46</v>
      </c>
      <c r="J1" s="5" t="s">
        <v>47</v>
      </c>
      <c r="K1" s="4" t="s">
        <v>303</v>
      </c>
      <c r="L1" s="4" t="s">
        <v>347</v>
      </c>
      <c r="M1" s="4" t="s">
        <v>387</v>
      </c>
      <c r="N1" s="4" t="s">
        <v>418</v>
      </c>
      <c r="O1" s="4" t="s">
        <v>416</v>
      </c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12" customHeight="1">
      <c r="A3" s="11">
        <v>1</v>
      </c>
      <c r="B3" s="32" t="s">
        <v>297</v>
      </c>
      <c r="C3" s="32" t="s">
        <v>93</v>
      </c>
      <c r="D3" s="32" t="s">
        <v>298</v>
      </c>
      <c r="E3" s="32" t="s">
        <v>174</v>
      </c>
      <c r="F3" s="32" t="s">
        <v>299</v>
      </c>
      <c r="G3" s="32" t="s">
        <v>98</v>
      </c>
      <c r="H3" s="32" t="s">
        <v>1</v>
      </c>
      <c r="I3" s="32">
        <f>AVERAGE(K3:O3)</f>
        <v>212.91192</v>
      </c>
      <c r="J3" s="34">
        <f>SUM(K3:O3)</f>
        <v>1064.5596</v>
      </c>
      <c r="K3" s="31">
        <v>202.566</v>
      </c>
      <c r="L3" s="31">
        <v>85.8</v>
      </c>
      <c r="M3" s="31">
        <v>247.66559999999998</v>
      </c>
      <c r="N3" s="31">
        <v>264.264</v>
      </c>
      <c r="O3" s="31">
        <v>264.264</v>
      </c>
    </row>
    <row r="4" spans="1:15" ht="12.75">
      <c r="A4" s="11">
        <v>2</v>
      </c>
      <c r="B4" s="3" t="s">
        <v>224</v>
      </c>
      <c r="C4" s="3" t="s">
        <v>151</v>
      </c>
      <c r="D4" s="3" t="s">
        <v>225</v>
      </c>
      <c r="E4" s="3" t="s">
        <v>128</v>
      </c>
      <c r="F4" s="3" t="s">
        <v>299</v>
      </c>
      <c r="G4" s="3" t="s">
        <v>185</v>
      </c>
      <c r="H4" s="3" t="s">
        <v>1</v>
      </c>
      <c r="I4" s="32">
        <f>AVERAGE(K4:O4)</f>
        <v>198.19800000000004</v>
      </c>
      <c r="J4" s="34">
        <f>SUM(K4:O4)</f>
        <v>396.3960000000001</v>
      </c>
      <c r="K4" s="2"/>
      <c r="L4" s="31"/>
      <c r="M4" s="2"/>
      <c r="N4" s="31">
        <v>169.88400000000001</v>
      </c>
      <c r="O4" s="31">
        <v>226.51200000000003</v>
      </c>
    </row>
    <row r="5" spans="1:15" ht="12.75">
      <c r="A5" s="20">
        <v>3</v>
      </c>
      <c r="B5" s="3" t="s">
        <v>212</v>
      </c>
      <c r="C5" s="3" t="s">
        <v>0</v>
      </c>
      <c r="D5" s="3" t="s">
        <v>213</v>
      </c>
      <c r="E5" s="3" t="s">
        <v>214</v>
      </c>
      <c r="F5" s="3" t="s">
        <v>299</v>
      </c>
      <c r="G5" s="3" t="s">
        <v>185</v>
      </c>
      <c r="H5" s="3" t="s">
        <v>1</v>
      </c>
      <c r="I5" s="32">
        <f>AVERAGE(K5:O5)</f>
        <v>188.76</v>
      </c>
      <c r="J5" s="34">
        <f>SUM(K5:O5)</f>
        <v>377.52</v>
      </c>
      <c r="K5" s="2"/>
      <c r="L5" s="31"/>
      <c r="M5" s="2"/>
      <c r="N5" s="31">
        <v>188.76</v>
      </c>
      <c r="O5" s="31">
        <v>188.76</v>
      </c>
    </row>
    <row r="6" spans="1:15" ht="12.75">
      <c r="A6" s="2">
        <v>4</v>
      </c>
      <c r="B6" s="3" t="s">
        <v>216</v>
      </c>
      <c r="C6" s="3" t="s">
        <v>0</v>
      </c>
      <c r="D6" s="3" t="s">
        <v>217</v>
      </c>
      <c r="E6" s="3" t="s">
        <v>218</v>
      </c>
      <c r="F6" s="3" t="s">
        <v>299</v>
      </c>
      <c r="G6" s="3" t="s">
        <v>169</v>
      </c>
      <c r="H6" s="3" t="s">
        <v>2</v>
      </c>
      <c r="I6" s="32">
        <f>AVERAGE(K6:O6)</f>
        <v>193.05</v>
      </c>
      <c r="J6" s="34">
        <f>SUM(K6:O6)</f>
        <v>193.05</v>
      </c>
      <c r="K6" s="2"/>
      <c r="L6" s="31">
        <v>193.05</v>
      </c>
      <c r="M6" s="2"/>
      <c r="N6" s="2"/>
      <c r="O6" s="2"/>
    </row>
    <row r="7" spans="1:13" ht="12.75">
      <c r="A7" s="23"/>
      <c r="B7" s="27"/>
      <c r="C7" s="27"/>
      <c r="D7" s="27"/>
      <c r="E7" s="27"/>
      <c r="F7" s="27"/>
      <c r="G7" s="27"/>
      <c r="H7" s="27"/>
      <c r="I7" s="23"/>
      <c r="J7" s="23"/>
      <c r="K7" s="23"/>
      <c r="L7" s="23"/>
      <c r="M7" s="23"/>
    </row>
    <row r="8" spans="1:13" ht="12.75">
      <c r="A8" s="23"/>
      <c r="B8" s="24" t="s">
        <v>44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35"/>
      <c r="M9" s="23"/>
    </row>
    <row r="10" spans="1:13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5"/>
      <c r="M10" s="23"/>
    </row>
    <row r="11" spans="1:13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2.75">
      <c r="A14" s="23"/>
      <c r="B14" s="16"/>
      <c r="C14" s="16"/>
      <c r="D14" s="16"/>
      <c r="E14" s="16"/>
      <c r="F14" s="16"/>
      <c r="G14" s="16"/>
      <c r="H14" s="16"/>
      <c r="I14" s="23"/>
      <c r="J14" s="23"/>
      <c r="K14" s="23"/>
      <c r="L14" s="35"/>
      <c r="M14" s="23"/>
    </row>
    <row r="15" spans="2:12" ht="12.75">
      <c r="B15" s="27"/>
      <c r="C15" s="27"/>
      <c r="D15" s="27"/>
      <c r="E15" s="27"/>
      <c r="F15" s="27"/>
      <c r="G15" s="27"/>
      <c r="H15" s="27"/>
      <c r="L15" s="30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SheetLayoutView="213" workbookViewId="0" topLeftCell="A1">
      <pane xSplit="10" topLeftCell="K1" activePane="topRight" state="frozen"/>
      <selection pane="topLeft" activeCell="A1" sqref="A1"/>
      <selection pane="topRight" activeCell="S1" sqref="S1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9.7109375" style="0" bestFit="1" customWidth="1"/>
    <col min="4" max="4" width="11.421875" style="0" bestFit="1" customWidth="1"/>
    <col min="5" max="5" width="9.00390625" style="0" bestFit="1" customWidth="1"/>
    <col min="6" max="6" width="3.140625" style="0" customWidth="1"/>
    <col min="7" max="7" width="15.7109375" style="0" bestFit="1" customWidth="1"/>
    <col min="8" max="8" width="10.8515625" style="0" bestFit="1" customWidth="1"/>
    <col min="9" max="9" width="7.00390625" style="0" bestFit="1" customWidth="1"/>
    <col min="10" max="10" width="8.00390625" style="0" bestFit="1" customWidth="1"/>
    <col min="11" max="11" width="6.7109375" style="0" customWidth="1"/>
    <col min="12" max="13" width="6.140625" style="0" bestFit="1" customWidth="1"/>
    <col min="14" max="14" width="7.00390625" style="0" bestFit="1" customWidth="1"/>
    <col min="15" max="16" width="6.140625" style="0" bestFit="1" customWidth="1"/>
    <col min="17" max="17" width="7.8515625" style="0" bestFit="1" customWidth="1"/>
    <col min="18" max="18" width="7.00390625" style="0" bestFit="1" customWidth="1"/>
    <col min="19" max="19" width="7.421875" style="0" customWidth="1"/>
  </cols>
  <sheetData>
    <row r="1" spans="2:19" ht="263.25" customHeight="1">
      <c r="B1" s="6">
        <v>39431</v>
      </c>
      <c r="I1" s="4" t="s">
        <v>46</v>
      </c>
      <c r="J1" s="5" t="s">
        <v>47</v>
      </c>
      <c r="K1" s="33" t="s">
        <v>303</v>
      </c>
      <c r="L1" s="4" t="s">
        <v>265</v>
      </c>
      <c r="M1" s="4" t="s">
        <v>274</v>
      </c>
      <c r="N1" s="4" t="s">
        <v>327</v>
      </c>
      <c r="O1" s="4" t="s">
        <v>346</v>
      </c>
      <c r="P1" s="4" t="s">
        <v>372</v>
      </c>
      <c r="Q1" s="4" t="s">
        <v>383</v>
      </c>
      <c r="R1" s="4" t="s">
        <v>417</v>
      </c>
      <c r="S1" s="4" t="s">
        <v>413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2" customHeight="1">
      <c r="A3" s="11">
        <v>1</v>
      </c>
      <c r="B3" s="32" t="s">
        <v>297</v>
      </c>
      <c r="C3" s="32" t="s">
        <v>93</v>
      </c>
      <c r="D3" s="32" t="s">
        <v>298</v>
      </c>
      <c r="E3" s="32" t="s">
        <v>174</v>
      </c>
      <c r="F3" s="32" t="s">
        <v>299</v>
      </c>
      <c r="G3" s="32" t="s">
        <v>98</v>
      </c>
      <c r="H3" s="32" t="s">
        <v>1</v>
      </c>
      <c r="I3" s="32">
        <f aca="true" t="shared" si="0" ref="I3:I22">AVERAGE(K3:S3)</f>
        <v>208.8305142857143</v>
      </c>
      <c r="J3" s="34">
        <f aca="true" t="shared" si="1" ref="J3:J22">SUM(K3:S3)</f>
        <v>1461.8136</v>
      </c>
      <c r="K3" s="31">
        <v>202.566</v>
      </c>
      <c r="L3" s="31">
        <v>194.68800000000002</v>
      </c>
      <c r="M3" s="8">
        <v>202.566</v>
      </c>
      <c r="N3" s="19"/>
      <c r="O3" s="8">
        <v>85.8</v>
      </c>
      <c r="P3" s="2"/>
      <c r="Q3" s="8">
        <v>247.66559999999998</v>
      </c>
      <c r="R3" s="8">
        <v>264.264</v>
      </c>
      <c r="S3" s="8">
        <v>264.264</v>
      </c>
    </row>
    <row r="4" spans="1:19" ht="12" customHeight="1">
      <c r="A4" s="11">
        <v>2</v>
      </c>
      <c r="B4" s="3" t="s">
        <v>224</v>
      </c>
      <c r="C4" s="3" t="s">
        <v>151</v>
      </c>
      <c r="D4" s="3" t="s">
        <v>225</v>
      </c>
      <c r="E4" s="3" t="s">
        <v>128</v>
      </c>
      <c r="F4" s="32" t="s">
        <v>299</v>
      </c>
      <c r="G4" s="3" t="s">
        <v>185</v>
      </c>
      <c r="H4" s="3" t="s">
        <v>1</v>
      </c>
      <c r="I4" s="32">
        <f t="shared" si="0"/>
        <v>162.02333333333334</v>
      </c>
      <c r="J4" s="34">
        <f t="shared" si="1"/>
        <v>972.1400000000001</v>
      </c>
      <c r="K4" s="8"/>
      <c r="L4" s="10"/>
      <c r="M4" s="10"/>
      <c r="N4" s="8">
        <v>180.18</v>
      </c>
      <c r="O4" s="8">
        <v>25.74</v>
      </c>
      <c r="P4" s="8">
        <v>192.92</v>
      </c>
      <c r="Q4" s="8">
        <v>176.90399999999997</v>
      </c>
      <c r="R4" s="8">
        <v>169.88400000000001</v>
      </c>
      <c r="S4" s="8">
        <v>226.51200000000003</v>
      </c>
    </row>
    <row r="5" spans="1:19" ht="12" customHeight="1">
      <c r="A5" s="11">
        <f aca="true" t="shared" si="2" ref="A5:A22">SUM(A4,1)</f>
        <v>3</v>
      </c>
      <c r="B5" s="3" t="s">
        <v>226</v>
      </c>
      <c r="C5" s="3" t="s">
        <v>5</v>
      </c>
      <c r="D5" s="3" t="s">
        <v>227</v>
      </c>
      <c r="E5" s="3" t="s">
        <v>24</v>
      </c>
      <c r="F5" s="3" t="s">
        <v>215</v>
      </c>
      <c r="G5" s="3" t="s">
        <v>169</v>
      </c>
      <c r="H5" s="3" t="s">
        <v>2</v>
      </c>
      <c r="I5" s="32">
        <f t="shared" si="0"/>
        <v>104.2678</v>
      </c>
      <c r="J5" s="34">
        <f t="shared" si="1"/>
        <v>729.8746</v>
      </c>
      <c r="K5" s="8">
        <v>72.345</v>
      </c>
      <c r="L5" s="8">
        <v>146.016</v>
      </c>
      <c r="M5" s="10"/>
      <c r="N5" s="13"/>
      <c r="O5" s="8">
        <v>25.74</v>
      </c>
      <c r="P5" s="8">
        <v>137.8</v>
      </c>
      <c r="Q5" s="8">
        <v>159.21359999999999</v>
      </c>
      <c r="R5" s="8">
        <v>132.132</v>
      </c>
      <c r="S5" s="8">
        <v>56.62800000000001</v>
      </c>
    </row>
    <row r="6" spans="1:19" ht="12" customHeight="1">
      <c r="A6" s="11">
        <f t="shared" si="2"/>
        <v>4</v>
      </c>
      <c r="B6" s="3" t="s">
        <v>300</v>
      </c>
      <c r="C6" s="3" t="s">
        <v>0</v>
      </c>
      <c r="D6" s="3" t="s">
        <v>301</v>
      </c>
      <c r="E6" s="3" t="s">
        <v>302</v>
      </c>
      <c r="F6" s="3" t="s">
        <v>215</v>
      </c>
      <c r="G6" s="3" t="s">
        <v>98</v>
      </c>
      <c r="H6" s="3" t="s">
        <v>1</v>
      </c>
      <c r="I6" s="32">
        <f t="shared" si="0"/>
        <v>134.49540000000002</v>
      </c>
      <c r="J6" s="34">
        <f t="shared" si="1"/>
        <v>672.4770000000001</v>
      </c>
      <c r="K6" s="8"/>
      <c r="L6" s="10"/>
      <c r="M6" s="8">
        <v>130.221</v>
      </c>
      <c r="N6" s="8">
        <v>210.21</v>
      </c>
      <c r="O6" s="8">
        <v>30.03</v>
      </c>
      <c r="P6" s="2"/>
      <c r="Q6" s="2"/>
      <c r="R6" s="8">
        <v>151.008</v>
      </c>
      <c r="S6" s="8">
        <v>151.008</v>
      </c>
    </row>
    <row r="7" spans="1:19" ht="12" customHeight="1">
      <c r="A7" s="11">
        <f t="shared" si="2"/>
        <v>5</v>
      </c>
      <c r="B7" s="3" t="s">
        <v>219</v>
      </c>
      <c r="C7" s="3" t="s">
        <v>93</v>
      </c>
      <c r="D7" s="3" t="s">
        <v>220</v>
      </c>
      <c r="E7" s="3" t="s">
        <v>221</v>
      </c>
      <c r="F7" s="3" t="s">
        <v>215</v>
      </c>
      <c r="G7" s="3" t="s">
        <v>135</v>
      </c>
      <c r="H7" s="3" t="s">
        <v>2</v>
      </c>
      <c r="I7" s="32">
        <f t="shared" si="0"/>
        <v>130.8216</v>
      </c>
      <c r="J7" s="34">
        <f t="shared" si="1"/>
        <v>654.108</v>
      </c>
      <c r="K7" s="8">
        <v>115.752</v>
      </c>
      <c r="L7" s="8">
        <v>227.136</v>
      </c>
      <c r="M7" s="10"/>
      <c r="N7" s="8">
        <v>120.12</v>
      </c>
      <c r="O7" s="8">
        <v>25.74</v>
      </c>
      <c r="P7" s="8">
        <v>165.36</v>
      </c>
      <c r="Q7" s="2"/>
      <c r="R7" s="2"/>
      <c r="S7" s="2"/>
    </row>
    <row r="8" spans="1:19" ht="12" customHeight="1">
      <c r="A8" s="11">
        <f t="shared" si="2"/>
        <v>6</v>
      </c>
      <c r="B8" s="3" t="s">
        <v>212</v>
      </c>
      <c r="C8" s="3" t="s">
        <v>0</v>
      </c>
      <c r="D8" s="3" t="s">
        <v>213</v>
      </c>
      <c r="E8" s="3" t="s">
        <v>214</v>
      </c>
      <c r="F8" s="32" t="s">
        <v>299</v>
      </c>
      <c r="G8" s="3" t="s">
        <v>185</v>
      </c>
      <c r="H8" s="3" t="s">
        <v>1</v>
      </c>
      <c r="I8" s="32">
        <f t="shared" si="0"/>
        <v>157.365</v>
      </c>
      <c r="J8" s="34">
        <f t="shared" si="1"/>
        <v>629.46</v>
      </c>
      <c r="K8" s="8">
        <v>144.69</v>
      </c>
      <c r="L8" s="13"/>
      <c r="M8" s="10"/>
      <c r="N8" s="10"/>
      <c r="O8" s="8">
        <v>107.25</v>
      </c>
      <c r="P8" s="2"/>
      <c r="Q8" s="40"/>
      <c r="R8" s="8">
        <v>188.76</v>
      </c>
      <c r="S8" s="8">
        <v>188.76</v>
      </c>
    </row>
    <row r="9" spans="1:19" s="14" customFormat="1" ht="12.75" customHeight="1">
      <c r="A9" s="11">
        <f t="shared" si="2"/>
        <v>7</v>
      </c>
      <c r="B9" s="3" t="s">
        <v>195</v>
      </c>
      <c r="C9" s="3" t="s">
        <v>196</v>
      </c>
      <c r="D9" s="3" t="s">
        <v>197</v>
      </c>
      <c r="E9" s="3" t="s">
        <v>118</v>
      </c>
      <c r="F9" s="3" t="s">
        <v>215</v>
      </c>
      <c r="G9" s="3" t="s">
        <v>18</v>
      </c>
      <c r="H9" s="3" t="s">
        <v>19</v>
      </c>
      <c r="I9" s="32">
        <f t="shared" si="0"/>
        <v>145.899</v>
      </c>
      <c r="J9" s="34">
        <f t="shared" si="1"/>
        <v>583.596</v>
      </c>
      <c r="K9" s="8"/>
      <c r="L9" s="10"/>
      <c r="M9" s="8">
        <v>86.814</v>
      </c>
      <c r="N9" s="8">
        <v>240.24</v>
      </c>
      <c r="O9" s="8">
        <v>30.03</v>
      </c>
      <c r="P9" s="2"/>
      <c r="Q9" s="2"/>
      <c r="R9" s="8">
        <v>226.51200000000003</v>
      </c>
      <c r="S9" s="2"/>
    </row>
    <row r="10" spans="1:19" s="14" customFormat="1" ht="12.75" customHeight="1">
      <c r="A10" s="11">
        <f t="shared" si="2"/>
        <v>8</v>
      </c>
      <c r="B10" s="3" t="s">
        <v>228</v>
      </c>
      <c r="C10" s="3" t="s">
        <v>10</v>
      </c>
      <c r="D10" s="3" t="s">
        <v>229</v>
      </c>
      <c r="E10" s="3" t="s">
        <v>230</v>
      </c>
      <c r="F10" s="3" t="s">
        <v>215</v>
      </c>
      <c r="G10" s="3" t="s">
        <v>185</v>
      </c>
      <c r="H10" s="3" t="s">
        <v>1</v>
      </c>
      <c r="I10" s="32">
        <f t="shared" si="0"/>
        <v>79.404</v>
      </c>
      <c r="J10" s="34">
        <f t="shared" si="1"/>
        <v>397.02</v>
      </c>
      <c r="K10" s="8">
        <v>57.876</v>
      </c>
      <c r="L10" s="8">
        <v>129.792</v>
      </c>
      <c r="M10" s="10"/>
      <c r="N10" s="10"/>
      <c r="O10" s="8">
        <v>30.03</v>
      </c>
      <c r="P10" s="40"/>
      <c r="Q10" s="40"/>
      <c r="R10" s="8">
        <v>113.25600000000001</v>
      </c>
      <c r="S10" s="8">
        <v>66.066</v>
      </c>
    </row>
    <row r="11" spans="1:19" s="14" customFormat="1" ht="12.75" customHeight="1">
      <c r="A11" s="11">
        <f t="shared" si="2"/>
        <v>9</v>
      </c>
      <c r="B11" s="3" t="s">
        <v>216</v>
      </c>
      <c r="C11" s="3" t="s">
        <v>0</v>
      </c>
      <c r="D11" s="3" t="s">
        <v>217</v>
      </c>
      <c r="E11" s="3" t="s">
        <v>218</v>
      </c>
      <c r="F11" s="32" t="s">
        <v>299</v>
      </c>
      <c r="G11" s="3" t="s">
        <v>169</v>
      </c>
      <c r="H11" s="3" t="s">
        <v>2</v>
      </c>
      <c r="I11" s="32">
        <f t="shared" si="0"/>
        <v>161.6355</v>
      </c>
      <c r="J11" s="34">
        <f t="shared" si="1"/>
        <v>323.271</v>
      </c>
      <c r="K11" s="8">
        <v>130.221</v>
      </c>
      <c r="L11" s="10"/>
      <c r="M11" s="10"/>
      <c r="N11" s="10"/>
      <c r="O11" s="8">
        <v>193.05</v>
      </c>
      <c r="P11" s="2"/>
      <c r="Q11" s="40"/>
      <c r="R11" s="40"/>
      <c r="S11" s="40"/>
    </row>
    <row r="12" spans="1:19" s="14" customFormat="1" ht="12.75" customHeight="1">
      <c r="A12" s="11">
        <f t="shared" si="2"/>
        <v>10</v>
      </c>
      <c r="B12" s="3" t="s">
        <v>231</v>
      </c>
      <c r="C12" s="3" t="s">
        <v>13</v>
      </c>
      <c r="D12" s="3" t="s">
        <v>232</v>
      </c>
      <c r="E12" s="3" t="s">
        <v>233</v>
      </c>
      <c r="F12" s="3" t="s">
        <v>215</v>
      </c>
      <c r="G12" s="3" t="s">
        <v>22</v>
      </c>
      <c r="H12" s="3" t="s">
        <v>1</v>
      </c>
      <c r="I12" s="32">
        <f t="shared" si="0"/>
        <v>75.50833333333333</v>
      </c>
      <c r="J12" s="34">
        <f t="shared" si="1"/>
        <v>226.52499999999998</v>
      </c>
      <c r="K12" s="8">
        <v>50.635</v>
      </c>
      <c r="L12" s="10"/>
      <c r="M12" s="10"/>
      <c r="N12" s="8">
        <v>165.165</v>
      </c>
      <c r="O12" s="8">
        <v>10.725</v>
      </c>
      <c r="P12" s="40"/>
      <c r="Q12" s="40"/>
      <c r="R12" s="40"/>
      <c r="S12" s="40"/>
    </row>
    <row r="13" spans="1:19" s="14" customFormat="1" ht="12.75" customHeight="1">
      <c r="A13" s="20">
        <f t="shared" si="2"/>
        <v>11</v>
      </c>
      <c r="B13" s="3" t="s">
        <v>234</v>
      </c>
      <c r="C13" s="3" t="s">
        <v>235</v>
      </c>
      <c r="D13" s="3" t="s">
        <v>234</v>
      </c>
      <c r="E13" s="3" t="s">
        <v>236</v>
      </c>
      <c r="F13" s="3" t="s">
        <v>181</v>
      </c>
      <c r="G13" s="3" t="s">
        <v>169</v>
      </c>
      <c r="H13" s="3" t="s">
        <v>2</v>
      </c>
      <c r="I13" s="32">
        <f t="shared" si="0"/>
        <v>55.1928</v>
      </c>
      <c r="J13" s="34">
        <f t="shared" si="1"/>
        <v>220.7712</v>
      </c>
      <c r="K13" s="8">
        <v>43.407</v>
      </c>
      <c r="L13" s="8">
        <v>113.568</v>
      </c>
      <c r="M13" s="10"/>
      <c r="N13" s="10"/>
      <c r="O13" s="8">
        <v>10.725</v>
      </c>
      <c r="P13" s="40"/>
      <c r="Q13" s="8">
        <v>53.0712</v>
      </c>
      <c r="R13" s="40"/>
      <c r="S13" s="40"/>
    </row>
    <row r="14" spans="1:19" s="14" customFormat="1" ht="12.75" customHeight="1">
      <c r="A14" s="20">
        <f t="shared" si="2"/>
        <v>12</v>
      </c>
      <c r="B14" s="3" t="s">
        <v>188</v>
      </c>
      <c r="C14" s="3" t="s">
        <v>23</v>
      </c>
      <c r="D14" s="3" t="s">
        <v>189</v>
      </c>
      <c r="E14" s="3" t="s">
        <v>184</v>
      </c>
      <c r="F14" s="3" t="s">
        <v>181</v>
      </c>
      <c r="G14" s="3" t="s">
        <v>185</v>
      </c>
      <c r="H14" s="3" t="s">
        <v>1</v>
      </c>
      <c r="I14" s="32">
        <f t="shared" si="0"/>
        <v>66.49499999999999</v>
      </c>
      <c r="J14" s="34">
        <f t="shared" si="1"/>
        <v>199.48499999999999</v>
      </c>
      <c r="K14" s="8"/>
      <c r="L14" s="10"/>
      <c r="M14" s="10"/>
      <c r="N14" s="13"/>
      <c r="O14" s="8">
        <v>10.725</v>
      </c>
      <c r="P14" s="40"/>
      <c r="Q14" s="2"/>
      <c r="R14" s="8">
        <v>94.38</v>
      </c>
      <c r="S14" s="8">
        <v>94.38</v>
      </c>
    </row>
    <row r="15" spans="1:19" s="14" customFormat="1" ht="12.75" customHeight="1">
      <c r="A15" s="20">
        <f t="shared" si="2"/>
        <v>13</v>
      </c>
      <c r="B15" s="3" t="s">
        <v>222</v>
      </c>
      <c r="C15" s="3" t="s">
        <v>15</v>
      </c>
      <c r="D15" s="3" t="s">
        <v>223</v>
      </c>
      <c r="E15" s="3" t="s">
        <v>20</v>
      </c>
      <c r="F15" s="3" t="s">
        <v>215</v>
      </c>
      <c r="G15" s="3" t="s">
        <v>22</v>
      </c>
      <c r="H15" s="3" t="s">
        <v>1</v>
      </c>
      <c r="I15" s="32">
        <f t="shared" si="0"/>
        <v>195.195</v>
      </c>
      <c r="J15" s="34">
        <f t="shared" si="1"/>
        <v>195.195</v>
      </c>
      <c r="K15" s="8"/>
      <c r="L15" s="10"/>
      <c r="M15" s="10"/>
      <c r="N15" s="8">
        <v>195.195</v>
      </c>
      <c r="O15" s="18"/>
      <c r="P15" s="40"/>
      <c r="Q15" s="40"/>
      <c r="R15" s="40"/>
      <c r="S15" s="40"/>
    </row>
    <row r="16" spans="1:19" s="14" customFormat="1" ht="12.75" customHeight="1">
      <c r="A16" s="20">
        <f t="shared" si="2"/>
        <v>14</v>
      </c>
      <c r="B16" s="3" t="s">
        <v>190</v>
      </c>
      <c r="C16" s="3" t="s">
        <v>0</v>
      </c>
      <c r="D16" s="3" t="s">
        <v>191</v>
      </c>
      <c r="E16" s="3" t="s">
        <v>32</v>
      </c>
      <c r="F16" s="3" t="s">
        <v>181</v>
      </c>
      <c r="G16" s="3" t="s">
        <v>98</v>
      </c>
      <c r="H16" s="3" t="s">
        <v>1</v>
      </c>
      <c r="I16" s="32">
        <f t="shared" si="0"/>
        <v>55.063666666666656</v>
      </c>
      <c r="J16" s="34">
        <f t="shared" si="1"/>
        <v>165.19099999999997</v>
      </c>
      <c r="K16" s="8"/>
      <c r="L16" s="10"/>
      <c r="M16" s="10"/>
      <c r="N16" s="13"/>
      <c r="O16" s="8">
        <v>10.725</v>
      </c>
      <c r="P16" s="8">
        <v>110.24</v>
      </c>
      <c r="Q16" s="8">
        <v>44.22599999999999</v>
      </c>
      <c r="R16" s="40"/>
      <c r="S16" s="40"/>
    </row>
    <row r="17" spans="1:19" s="14" customFormat="1" ht="12.75" customHeight="1">
      <c r="A17" s="20">
        <f t="shared" si="2"/>
        <v>15</v>
      </c>
      <c r="B17" s="3" t="s">
        <v>192</v>
      </c>
      <c r="C17" s="3" t="s">
        <v>193</v>
      </c>
      <c r="D17" s="3" t="s">
        <v>194</v>
      </c>
      <c r="E17" s="3" t="s">
        <v>11</v>
      </c>
      <c r="F17" s="3" t="s">
        <v>181</v>
      </c>
      <c r="G17" s="3" t="s">
        <v>98</v>
      </c>
      <c r="H17" s="3" t="s">
        <v>1</v>
      </c>
      <c r="I17" s="32">
        <f t="shared" si="0"/>
        <v>51.01113333333333</v>
      </c>
      <c r="J17" s="34">
        <f t="shared" si="1"/>
        <v>153.0334</v>
      </c>
      <c r="K17" s="8">
        <v>36.166</v>
      </c>
      <c r="L17" s="10"/>
      <c r="M17" s="10"/>
      <c r="N17" s="13"/>
      <c r="O17" s="8">
        <v>10.725</v>
      </c>
      <c r="P17" s="40"/>
      <c r="Q17" s="8">
        <v>106.1424</v>
      </c>
      <c r="R17" s="40"/>
      <c r="S17" s="40"/>
    </row>
    <row r="18" spans="1:19" s="14" customFormat="1" ht="12.75" customHeight="1">
      <c r="A18" s="20">
        <f t="shared" si="2"/>
        <v>16</v>
      </c>
      <c r="B18" s="3" t="s">
        <v>182</v>
      </c>
      <c r="C18" s="3" t="s">
        <v>15</v>
      </c>
      <c r="D18" s="3" t="s">
        <v>183</v>
      </c>
      <c r="E18" s="3" t="s">
        <v>184</v>
      </c>
      <c r="F18" s="3" t="s">
        <v>215</v>
      </c>
      <c r="G18" s="3" t="s">
        <v>185</v>
      </c>
      <c r="H18" s="3" t="s">
        <v>1</v>
      </c>
      <c r="I18" s="32">
        <f t="shared" si="0"/>
        <v>75.2895</v>
      </c>
      <c r="J18" s="34">
        <f t="shared" si="1"/>
        <v>150.579</v>
      </c>
      <c r="K18" s="8"/>
      <c r="L18" s="10"/>
      <c r="M18" s="10"/>
      <c r="N18" s="8">
        <v>75.075</v>
      </c>
      <c r="O18" s="18"/>
      <c r="P18" s="40"/>
      <c r="Q18" s="40"/>
      <c r="R18" s="8">
        <v>75.504</v>
      </c>
      <c r="S18" s="40"/>
    </row>
    <row r="19" spans="1:19" s="14" customFormat="1" ht="12.75" customHeight="1">
      <c r="A19" s="20">
        <f t="shared" si="2"/>
        <v>17</v>
      </c>
      <c r="B19" s="3" t="s">
        <v>267</v>
      </c>
      <c r="C19" s="3" t="s">
        <v>268</v>
      </c>
      <c r="D19" s="3" t="s">
        <v>269</v>
      </c>
      <c r="E19" s="3" t="s">
        <v>153</v>
      </c>
      <c r="F19" s="3" t="s">
        <v>28</v>
      </c>
      <c r="G19" s="3" t="s">
        <v>169</v>
      </c>
      <c r="H19" s="3" t="s">
        <v>2</v>
      </c>
      <c r="I19" s="32">
        <f t="shared" si="0"/>
        <v>47.52193333333333</v>
      </c>
      <c r="J19" s="34">
        <f t="shared" si="1"/>
        <v>142.5658</v>
      </c>
      <c r="K19" s="8"/>
      <c r="L19" s="10"/>
      <c r="M19" s="10"/>
      <c r="N19" s="13"/>
      <c r="O19" s="8">
        <v>10.725</v>
      </c>
      <c r="P19" s="8">
        <v>96.46</v>
      </c>
      <c r="Q19" s="8">
        <v>35.3808</v>
      </c>
      <c r="R19" s="40"/>
      <c r="S19" s="40"/>
    </row>
    <row r="20" spans="1:19" ht="12.75">
      <c r="A20" s="20">
        <f t="shared" si="2"/>
        <v>18</v>
      </c>
      <c r="B20" s="3" t="s">
        <v>201</v>
      </c>
      <c r="C20" s="3" t="s">
        <v>202</v>
      </c>
      <c r="D20" s="3" t="s">
        <v>203</v>
      </c>
      <c r="E20" s="3" t="s">
        <v>113</v>
      </c>
      <c r="F20" s="3" t="s">
        <v>181</v>
      </c>
      <c r="G20" s="3" t="s">
        <v>72</v>
      </c>
      <c r="H20" s="3" t="s">
        <v>4</v>
      </c>
      <c r="I20" s="32">
        <f t="shared" si="0"/>
        <v>124.02</v>
      </c>
      <c r="J20" s="34">
        <f t="shared" si="1"/>
        <v>124.02</v>
      </c>
      <c r="K20" s="2"/>
      <c r="L20" s="2"/>
      <c r="M20" s="2"/>
      <c r="N20" s="2"/>
      <c r="O20" s="2"/>
      <c r="P20" s="8">
        <v>124.02</v>
      </c>
      <c r="Q20" s="40"/>
      <c r="R20" s="40"/>
      <c r="S20" s="40"/>
    </row>
    <row r="21" spans="1:19" ht="12.75">
      <c r="A21" s="20">
        <f t="shared" si="2"/>
        <v>19</v>
      </c>
      <c r="B21" s="3" t="s">
        <v>67</v>
      </c>
      <c r="C21" s="3" t="s">
        <v>23</v>
      </c>
      <c r="D21" s="3" t="s">
        <v>177</v>
      </c>
      <c r="E21" s="3" t="s">
        <v>11</v>
      </c>
      <c r="F21" s="3" t="s">
        <v>181</v>
      </c>
      <c r="G21" s="3" t="s">
        <v>12</v>
      </c>
      <c r="H21" s="3" t="s">
        <v>1</v>
      </c>
      <c r="I21" s="32">
        <f t="shared" si="0"/>
        <v>48.13380000000001</v>
      </c>
      <c r="J21" s="34">
        <f t="shared" si="1"/>
        <v>96.26760000000002</v>
      </c>
      <c r="K21" s="2"/>
      <c r="L21" s="2"/>
      <c r="M21" s="2"/>
      <c r="N21" s="2"/>
      <c r="O21" s="2"/>
      <c r="P21" s="8"/>
      <c r="Q21" s="2"/>
      <c r="R21" s="8">
        <v>66.066</v>
      </c>
      <c r="S21" s="8">
        <v>30.201600000000006</v>
      </c>
    </row>
    <row r="22" spans="1:19" ht="12.75">
      <c r="A22" s="20">
        <f t="shared" si="2"/>
        <v>20</v>
      </c>
      <c r="B22" s="3" t="s">
        <v>266</v>
      </c>
      <c r="C22" s="3" t="s">
        <v>111</v>
      </c>
      <c r="D22" s="3" t="s">
        <v>68</v>
      </c>
      <c r="E22" s="3" t="s">
        <v>24</v>
      </c>
      <c r="F22" s="3" t="s">
        <v>181</v>
      </c>
      <c r="G22" s="3" t="s">
        <v>12</v>
      </c>
      <c r="H22" s="3" t="s">
        <v>1</v>
      </c>
      <c r="I22" s="32">
        <f t="shared" si="0"/>
        <v>22.6512</v>
      </c>
      <c r="J22" s="34">
        <f t="shared" si="1"/>
        <v>22.6512</v>
      </c>
      <c r="K22" s="2"/>
      <c r="L22" s="2"/>
      <c r="M22" s="2"/>
      <c r="N22" s="2"/>
      <c r="O22" s="2"/>
      <c r="P22" s="8"/>
      <c r="Q22" s="2"/>
      <c r="R22" s="8"/>
      <c r="S22" s="8">
        <v>22.6512</v>
      </c>
    </row>
    <row r="23" spans="2:19" ht="12.75">
      <c r="B23" s="27"/>
      <c r="C23" s="27"/>
      <c r="D23" s="27"/>
      <c r="E23" s="27"/>
      <c r="F23" s="27"/>
      <c r="G23" s="27"/>
      <c r="H23" s="27"/>
      <c r="P23" s="29"/>
      <c r="R23" s="29"/>
      <c r="S23" s="29"/>
    </row>
    <row r="24" ht="12.75">
      <c r="B24" s="7" t="s">
        <v>40</v>
      </c>
    </row>
  </sheetData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SheetLayoutView="203" workbookViewId="0" topLeftCell="A1">
      <pane xSplit="10" topLeftCell="K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1" width="3.7109375" style="0" customWidth="1"/>
    <col min="2" max="2" width="13.421875" style="0" customWidth="1"/>
    <col min="4" max="4" width="13.00390625" style="0" customWidth="1"/>
    <col min="5" max="5" width="8.7109375" style="0" customWidth="1"/>
    <col min="6" max="6" width="3.140625" style="0" customWidth="1"/>
    <col min="7" max="7" width="15.7109375" style="0" bestFit="1" customWidth="1"/>
    <col min="8" max="8" width="10.8515625" style="0" bestFit="1" customWidth="1"/>
    <col min="9" max="9" width="7.00390625" style="0" bestFit="1" customWidth="1"/>
    <col min="10" max="10" width="8.00390625" style="0" bestFit="1" customWidth="1"/>
    <col min="11" max="16" width="5.7109375" style="0" bestFit="1" customWidth="1"/>
    <col min="17" max="17" width="7.8515625" style="0" bestFit="1" customWidth="1"/>
  </cols>
  <sheetData>
    <row r="1" spans="2:17" ht="234">
      <c r="B1" s="6">
        <v>39431</v>
      </c>
      <c r="I1" s="4" t="s">
        <v>46</v>
      </c>
      <c r="J1" s="5" t="s">
        <v>47</v>
      </c>
      <c r="K1" s="4" t="s">
        <v>239</v>
      </c>
      <c r="L1" s="4" t="s">
        <v>305</v>
      </c>
      <c r="M1" s="4" t="s">
        <v>330</v>
      </c>
      <c r="N1" s="4" t="s">
        <v>350</v>
      </c>
      <c r="O1" s="4" t="s">
        <v>372</v>
      </c>
      <c r="P1" s="4" t="s">
        <v>389</v>
      </c>
      <c r="Q1" s="4" t="s">
        <v>420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2" customHeight="1">
      <c r="A3" s="11">
        <v>1</v>
      </c>
      <c r="B3" s="3" t="s">
        <v>224</v>
      </c>
      <c r="C3" s="3" t="s">
        <v>151</v>
      </c>
      <c r="D3" s="3" t="s">
        <v>225</v>
      </c>
      <c r="E3" s="3" t="s">
        <v>128</v>
      </c>
      <c r="F3" s="3" t="s">
        <v>215</v>
      </c>
      <c r="G3" s="3" t="s">
        <v>185</v>
      </c>
      <c r="H3" s="3" t="s">
        <v>1</v>
      </c>
      <c r="I3" s="46">
        <f aca="true" t="shared" si="0" ref="I3:I15">AVERAGE(K3:Q3)</f>
        <v>145.05159999999998</v>
      </c>
      <c r="J3" s="45">
        <f aca="true" t="shared" si="1" ref="J3:J15">SUM(K3:Q3)</f>
        <v>870.3095999999998</v>
      </c>
      <c r="K3" s="28">
        <v>115.752</v>
      </c>
      <c r="L3" s="36">
        <v>147.42</v>
      </c>
      <c r="M3" s="36">
        <v>229.97519999999997</v>
      </c>
      <c r="N3" s="36">
        <v>78.1</v>
      </c>
      <c r="O3" s="28">
        <v>192.92</v>
      </c>
      <c r="P3" s="36">
        <v>106.1424</v>
      </c>
      <c r="Q3" s="2"/>
    </row>
    <row r="4" spans="1:17" ht="12" customHeight="1">
      <c r="A4" s="11">
        <f aca="true" t="shared" si="2" ref="A4:A15">SUM(A3,1)</f>
        <v>2</v>
      </c>
      <c r="B4" s="3" t="s">
        <v>226</v>
      </c>
      <c r="C4" s="3" t="s">
        <v>5</v>
      </c>
      <c r="D4" s="3" t="s">
        <v>227</v>
      </c>
      <c r="E4" s="3" t="s">
        <v>24</v>
      </c>
      <c r="F4" s="3" t="s">
        <v>215</v>
      </c>
      <c r="G4" s="3" t="s">
        <v>169</v>
      </c>
      <c r="H4" s="3" t="s">
        <v>2</v>
      </c>
      <c r="I4" s="46">
        <f t="shared" si="0"/>
        <v>145.24792</v>
      </c>
      <c r="J4" s="45">
        <f t="shared" si="1"/>
        <v>726.2396</v>
      </c>
      <c r="K4" s="28">
        <v>86.814</v>
      </c>
      <c r="L4" s="25"/>
      <c r="M4" s="43"/>
      <c r="N4" s="36">
        <v>226.4</v>
      </c>
      <c r="O4" s="28">
        <v>165.36</v>
      </c>
      <c r="P4" s="36">
        <v>159.21359999999999</v>
      </c>
      <c r="Q4" s="31">
        <v>88.45200000000001</v>
      </c>
    </row>
    <row r="5" spans="1:17" ht="12" customHeight="1">
      <c r="A5" s="11">
        <f t="shared" si="2"/>
        <v>3</v>
      </c>
      <c r="B5" s="3" t="s">
        <v>228</v>
      </c>
      <c r="C5" s="3" t="s">
        <v>10</v>
      </c>
      <c r="D5" s="3" t="s">
        <v>229</v>
      </c>
      <c r="E5" s="3" t="s">
        <v>230</v>
      </c>
      <c r="F5" s="3" t="s">
        <v>215</v>
      </c>
      <c r="G5" s="3" t="s">
        <v>185</v>
      </c>
      <c r="H5" s="3" t="s">
        <v>1</v>
      </c>
      <c r="I5" s="46">
        <f t="shared" si="0"/>
        <v>181.40015</v>
      </c>
      <c r="J5" s="45">
        <f t="shared" si="1"/>
        <v>725.6006</v>
      </c>
      <c r="K5" s="28">
        <v>101.283</v>
      </c>
      <c r="L5" s="25"/>
      <c r="M5" s="36">
        <v>123.83279999999999</v>
      </c>
      <c r="N5" s="36">
        <v>288.2</v>
      </c>
      <c r="O5" s="26"/>
      <c r="P5" s="26"/>
      <c r="Q5" s="31">
        <v>212.28480000000002</v>
      </c>
    </row>
    <row r="6" spans="1:17" ht="12" customHeight="1">
      <c r="A6" s="11">
        <f t="shared" si="2"/>
        <v>4</v>
      </c>
      <c r="B6" s="3" t="s">
        <v>219</v>
      </c>
      <c r="C6" s="3" t="s">
        <v>93</v>
      </c>
      <c r="D6" s="3" t="s">
        <v>220</v>
      </c>
      <c r="E6" s="3" t="s">
        <v>221</v>
      </c>
      <c r="F6" s="3" t="s">
        <v>215</v>
      </c>
      <c r="G6" s="3" t="s">
        <v>135</v>
      </c>
      <c r="H6" s="3" t="s">
        <v>2</v>
      </c>
      <c r="I6" s="46">
        <f t="shared" si="0"/>
        <v>134.42645</v>
      </c>
      <c r="J6" s="45">
        <f t="shared" si="1"/>
        <v>537.7058</v>
      </c>
      <c r="K6" s="28">
        <v>130.221</v>
      </c>
      <c r="L6" s="25"/>
      <c r="M6" s="36">
        <v>212.2848</v>
      </c>
      <c r="N6" s="36">
        <v>57.4</v>
      </c>
      <c r="O6" s="28">
        <v>137.8</v>
      </c>
      <c r="P6" s="26"/>
      <c r="Q6" s="2"/>
    </row>
    <row r="7" spans="1:17" ht="12" customHeight="1">
      <c r="A7" s="11">
        <f t="shared" si="2"/>
        <v>5</v>
      </c>
      <c r="B7" s="3" t="s">
        <v>300</v>
      </c>
      <c r="C7" s="3" t="s">
        <v>0</v>
      </c>
      <c r="D7" s="3" t="s">
        <v>301</v>
      </c>
      <c r="E7" s="3" t="s">
        <v>302</v>
      </c>
      <c r="F7" s="3" t="s">
        <v>215</v>
      </c>
      <c r="G7" s="3" t="s">
        <v>98</v>
      </c>
      <c r="H7" s="3" t="s">
        <v>1</v>
      </c>
      <c r="I7" s="46">
        <f t="shared" si="0"/>
        <v>127.12629999999999</v>
      </c>
      <c r="J7" s="45">
        <f t="shared" si="1"/>
        <v>508.50519999999995</v>
      </c>
      <c r="K7" s="28"/>
      <c r="L7" s="36">
        <v>132.678</v>
      </c>
      <c r="M7" s="36">
        <v>247.66559999999998</v>
      </c>
      <c r="N7" s="36">
        <v>57.4</v>
      </c>
      <c r="O7" s="26"/>
      <c r="P7" s="26"/>
      <c r="Q7" s="31">
        <v>70.7616</v>
      </c>
    </row>
    <row r="8" spans="1:17" ht="12" customHeight="1">
      <c r="A8" s="11">
        <f t="shared" si="2"/>
        <v>6</v>
      </c>
      <c r="B8" s="3" t="s">
        <v>231</v>
      </c>
      <c r="C8" s="3" t="s">
        <v>13</v>
      </c>
      <c r="D8" s="3" t="s">
        <v>232</v>
      </c>
      <c r="E8" s="3" t="s">
        <v>233</v>
      </c>
      <c r="F8" s="3" t="s">
        <v>215</v>
      </c>
      <c r="G8" s="3" t="s">
        <v>22</v>
      </c>
      <c r="H8" s="3" t="s">
        <v>1</v>
      </c>
      <c r="I8" s="46">
        <f t="shared" si="0"/>
        <v>229.97519999999997</v>
      </c>
      <c r="J8" s="45">
        <f t="shared" si="1"/>
        <v>459.95039999999995</v>
      </c>
      <c r="K8" s="28"/>
      <c r="L8" s="25"/>
      <c r="M8" s="36">
        <v>283.0464</v>
      </c>
      <c r="N8" s="25"/>
      <c r="O8" s="26"/>
      <c r="P8" s="36">
        <v>176.90399999999997</v>
      </c>
      <c r="Q8" s="2"/>
    </row>
    <row r="9" spans="1:17" ht="12" customHeight="1">
      <c r="A9" s="11">
        <f t="shared" si="2"/>
        <v>7</v>
      </c>
      <c r="B9" s="3" t="s">
        <v>222</v>
      </c>
      <c r="C9" s="3" t="s">
        <v>15</v>
      </c>
      <c r="D9" s="3" t="s">
        <v>223</v>
      </c>
      <c r="E9" s="3" t="s">
        <v>20</v>
      </c>
      <c r="F9" s="3" t="s">
        <v>215</v>
      </c>
      <c r="G9" s="3" t="s">
        <v>22</v>
      </c>
      <c r="H9" s="3" t="s">
        <v>1</v>
      </c>
      <c r="I9" s="46">
        <f t="shared" si="0"/>
        <v>113.64080000000001</v>
      </c>
      <c r="J9" s="45">
        <f t="shared" si="1"/>
        <v>340.92240000000004</v>
      </c>
      <c r="K9" s="28">
        <v>57.876</v>
      </c>
      <c r="L9" s="36">
        <v>88.452</v>
      </c>
      <c r="M9" s="36">
        <v>194.5944</v>
      </c>
      <c r="N9" s="25"/>
      <c r="O9" s="26"/>
      <c r="P9" s="26"/>
      <c r="Q9" s="2"/>
    </row>
    <row r="10" spans="1:17" ht="12" customHeight="1">
      <c r="A10" s="2">
        <f t="shared" si="2"/>
        <v>8</v>
      </c>
      <c r="B10" s="32" t="s">
        <v>234</v>
      </c>
      <c r="C10" s="3" t="s">
        <v>235</v>
      </c>
      <c r="D10" s="3" t="s">
        <v>234</v>
      </c>
      <c r="E10" s="3" t="s">
        <v>236</v>
      </c>
      <c r="F10" s="3" t="s">
        <v>215</v>
      </c>
      <c r="G10" s="3" t="s">
        <v>169</v>
      </c>
      <c r="H10" s="3" t="s">
        <v>2</v>
      </c>
      <c r="I10" s="46">
        <f t="shared" si="0"/>
        <v>72.3808</v>
      </c>
      <c r="J10" s="45">
        <f t="shared" si="1"/>
        <v>144.7616</v>
      </c>
      <c r="K10" s="26"/>
      <c r="L10" s="26"/>
      <c r="M10" s="26"/>
      <c r="N10" s="36">
        <v>74</v>
      </c>
      <c r="O10" s="26"/>
      <c r="P10" s="36">
        <v>70.7616</v>
      </c>
      <c r="Q10" s="2"/>
    </row>
    <row r="11" spans="1:17" ht="12" customHeight="1">
      <c r="A11" s="2">
        <f t="shared" si="2"/>
        <v>9</v>
      </c>
      <c r="B11" s="3" t="s">
        <v>216</v>
      </c>
      <c r="C11" s="3" t="s">
        <v>0</v>
      </c>
      <c r="D11" s="3" t="s">
        <v>217</v>
      </c>
      <c r="E11" s="3" t="s">
        <v>218</v>
      </c>
      <c r="F11" s="3" t="s">
        <v>215</v>
      </c>
      <c r="G11" s="3" t="s">
        <v>169</v>
      </c>
      <c r="H11" s="3" t="s">
        <v>2</v>
      </c>
      <c r="I11" s="46">
        <f t="shared" si="0"/>
        <v>144.69</v>
      </c>
      <c r="J11" s="45">
        <f t="shared" si="1"/>
        <v>144.69</v>
      </c>
      <c r="K11" s="28">
        <v>144.69</v>
      </c>
      <c r="L11" s="25"/>
      <c r="M11" s="43"/>
      <c r="N11" s="25"/>
      <c r="O11" s="26"/>
      <c r="P11" s="26"/>
      <c r="Q11" s="2"/>
    </row>
    <row r="12" spans="1:17" ht="12.75">
      <c r="A12" s="2">
        <f t="shared" si="2"/>
        <v>10</v>
      </c>
      <c r="B12" s="3" t="s">
        <v>188</v>
      </c>
      <c r="C12" s="3" t="s">
        <v>23</v>
      </c>
      <c r="D12" s="3" t="s">
        <v>189</v>
      </c>
      <c r="E12" s="3" t="s">
        <v>184</v>
      </c>
      <c r="F12" s="3" t="s">
        <v>215</v>
      </c>
      <c r="G12" s="3" t="s">
        <v>185</v>
      </c>
      <c r="H12" s="3" t="s">
        <v>1</v>
      </c>
      <c r="I12" s="46">
        <f t="shared" si="0"/>
        <v>61.91640000000001</v>
      </c>
      <c r="J12" s="45">
        <f t="shared" si="1"/>
        <v>61.91640000000001</v>
      </c>
      <c r="K12" s="2"/>
      <c r="L12" s="2"/>
      <c r="M12" s="2"/>
      <c r="N12" s="31"/>
      <c r="O12" s="2"/>
      <c r="P12" s="2"/>
      <c r="Q12" s="31">
        <v>61.91640000000001</v>
      </c>
    </row>
    <row r="13" spans="1:17" ht="12.75">
      <c r="A13" s="2">
        <f t="shared" si="2"/>
        <v>11</v>
      </c>
      <c r="B13" s="3" t="s">
        <v>182</v>
      </c>
      <c r="C13" s="3" t="s">
        <v>15</v>
      </c>
      <c r="D13" s="3" t="s">
        <v>183</v>
      </c>
      <c r="E13" s="3" t="s">
        <v>184</v>
      </c>
      <c r="F13" s="3" t="s">
        <v>215</v>
      </c>
      <c r="G13" s="3" t="s">
        <v>185</v>
      </c>
      <c r="H13" s="3" t="s">
        <v>1</v>
      </c>
      <c r="I13" s="46">
        <f t="shared" si="0"/>
        <v>60.138</v>
      </c>
      <c r="J13" s="45">
        <f t="shared" si="1"/>
        <v>60.138</v>
      </c>
      <c r="K13" s="28"/>
      <c r="L13" s="25"/>
      <c r="M13" s="36">
        <v>60.138</v>
      </c>
      <c r="N13" s="25"/>
      <c r="O13" s="26"/>
      <c r="P13" s="26"/>
      <c r="Q13" s="2"/>
    </row>
    <row r="14" spans="1:17" ht="12.75">
      <c r="A14" s="2">
        <f t="shared" si="2"/>
        <v>12</v>
      </c>
      <c r="B14" s="3" t="s">
        <v>179</v>
      </c>
      <c r="C14" s="3" t="s">
        <v>151</v>
      </c>
      <c r="D14" s="3" t="s">
        <v>180</v>
      </c>
      <c r="E14" s="3" t="s">
        <v>128</v>
      </c>
      <c r="F14" s="3" t="s">
        <v>215</v>
      </c>
      <c r="G14" s="3" t="s">
        <v>135</v>
      </c>
      <c r="H14" s="3" t="s">
        <v>2</v>
      </c>
      <c r="I14" s="46">
        <f t="shared" si="0"/>
        <v>53.071200000000005</v>
      </c>
      <c r="J14" s="45">
        <f t="shared" si="1"/>
        <v>53.071200000000005</v>
      </c>
      <c r="K14" s="2"/>
      <c r="L14" s="2"/>
      <c r="M14" s="2"/>
      <c r="N14" s="31"/>
      <c r="O14" s="2"/>
      <c r="P14" s="2"/>
      <c r="Q14" s="31">
        <v>53.071200000000005</v>
      </c>
    </row>
    <row r="15" spans="1:17" ht="12.75">
      <c r="A15" s="2">
        <f t="shared" si="2"/>
        <v>13</v>
      </c>
      <c r="B15" s="32" t="s">
        <v>195</v>
      </c>
      <c r="C15" s="3" t="s">
        <v>196</v>
      </c>
      <c r="D15" s="3" t="s">
        <v>197</v>
      </c>
      <c r="E15" s="3" t="s">
        <v>118</v>
      </c>
      <c r="F15" s="3" t="s">
        <v>215</v>
      </c>
      <c r="G15" s="3" t="s">
        <v>18</v>
      </c>
      <c r="H15" s="3" t="s">
        <v>19</v>
      </c>
      <c r="I15" s="46">
        <f t="shared" si="0"/>
        <v>28.6</v>
      </c>
      <c r="J15" s="45">
        <f t="shared" si="1"/>
        <v>28.6</v>
      </c>
      <c r="K15" s="26"/>
      <c r="L15" s="26"/>
      <c r="M15" s="26"/>
      <c r="N15" s="36">
        <v>28.6</v>
      </c>
      <c r="O15" s="26"/>
      <c r="P15" s="26"/>
      <c r="Q15" s="2"/>
    </row>
    <row r="16" spans="2:17" ht="12.75">
      <c r="B16" s="27"/>
      <c r="C16" s="27"/>
      <c r="D16" s="27"/>
      <c r="E16" s="27"/>
      <c r="F16" s="27"/>
      <c r="G16" s="27"/>
      <c r="H16" s="27"/>
      <c r="N16" s="30"/>
      <c r="Q16" s="30"/>
    </row>
    <row r="17" ht="12.75">
      <c r="B17" s="7" t="s">
        <v>43</v>
      </c>
    </row>
  </sheetData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2008-01-08T20:44:17Z</cp:lastPrinted>
  <dcterms:created xsi:type="dcterms:W3CDTF">2005-06-04T13:37:14Z</dcterms:created>
  <dcterms:modified xsi:type="dcterms:W3CDTF">2008-01-17T14:19:41Z</dcterms:modified>
  <cp:category/>
  <cp:version/>
  <cp:contentType/>
  <cp:contentStatus/>
</cp:coreProperties>
</file>